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255" windowHeight="82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<sst xmlns="http://schemas.openxmlformats.org/spreadsheetml/2006/main" count="831" uniqueCount="426">
  <si>
    <t>Dosage (mg) par flacon</t>
  </si>
  <si>
    <t>mg</t>
  </si>
  <si>
    <t>Volume (mL) par flacon</t>
  </si>
  <si>
    <t>mL</t>
  </si>
  <si>
    <t>Nombre de flacons</t>
  </si>
  <si>
    <t>Volume total</t>
  </si>
  <si>
    <t>flacons</t>
  </si>
  <si>
    <t>Concentration initiale</t>
  </si>
  <si>
    <t>mg/mL</t>
  </si>
  <si>
    <t>Volume à prélever</t>
  </si>
  <si>
    <t>Concentration finale jour 1</t>
  </si>
  <si>
    <t>Concentration finale jour 2</t>
  </si>
  <si>
    <t>Concentration finale jour 3</t>
  </si>
  <si>
    <t>Concentration finale jour 4</t>
  </si>
  <si>
    <t>Concentration finale jour 5</t>
  </si>
  <si>
    <t>Concentration finale jour 6</t>
  </si>
  <si>
    <t>Concentration finale jour 7</t>
  </si>
  <si>
    <t>Concentration finale jour 8</t>
  </si>
  <si>
    <t>Concentration finale jour 9</t>
  </si>
  <si>
    <t>Concentration finale jour 10</t>
  </si>
  <si>
    <t>Concentration finale jour 11</t>
  </si>
  <si>
    <t>Concentration finale jour 12</t>
  </si>
  <si>
    <t>Concentration finale jour 13</t>
  </si>
  <si>
    <t>Concentration finale jour 14</t>
  </si>
  <si>
    <t>Concentration finale jour 15</t>
  </si>
  <si>
    <t>Concentration finale jour 16</t>
  </si>
  <si>
    <t>Concentration finale jour 17</t>
  </si>
  <si>
    <t>Concentration finale jour 18</t>
  </si>
  <si>
    <t>Concentration finale jour 19</t>
  </si>
  <si>
    <t>Concentration finale jour 20</t>
  </si>
  <si>
    <t>Concentration finale jour 21</t>
  </si>
  <si>
    <t>Concentration finale jour 22</t>
  </si>
  <si>
    <t>Concentration finale jour 23</t>
  </si>
  <si>
    <t>Concentration finale jour 24</t>
  </si>
  <si>
    <t>Concentration finale jour 25</t>
  </si>
  <si>
    <t>Concentration finale jour 26</t>
  </si>
  <si>
    <t>Concentration finale jour 27</t>
  </si>
  <si>
    <t>Concentration finale jour 28</t>
  </si>
  <si>
    <t>Concentration finale jour 29</t>
  </si>
  <si>
    <t>Concentration finale jour 30</t>
  </si>
  <si>
    <t>Concentration finale jour 31</t>
  </si>
  <si>
    <t>Concentration finale jour 32</t>
  </si>
  <si>
    <t>Concentration finale jour 33</t>
  </si>
  <si>
    <t>Concentration finale jour 34</t>
  </si>
  <si>
    <t>Concentration finale jour 35</t>
  </si>
  <si>
    <t>Concentration finale jour 36</t>
  </si>
  <si>
    <t>Concentration finale jour 37</t>
  </si>
  <si>
    <t>Concentration finale jour 38</t>
  </si>
  <si>
    <t>Concentration finale jour 39</t>
  </si>
  <si>
    <t>Concentration finale jour 40</t>
  </si>
  <si>
    <t>Concentration finale jour 41</t>
  </si>
  <si>
    <t>Concentration finale jour 42</t>
  </si>
  <si>
    <t>Concentration finale jour 43</t>
  </si>
  <si>
    <t>Concentration finale jour 44</t>
  </si>
  <si>
    <t>Concentration finale jour 45</t>
  </si>
  <si>
    <t>Concentration finale jour 46</t>
  </si>
  <si>
    <t>Concentration finale jour 47</t>
  </si>
  <si>
    <t>Concentration finale jour 48</t>
  </si>
  <si>
    <t>Concentration finale jour 49</t>
  </si>
  <si>
    <t>Concentration finale jour 50</t>
  </si>
  <si>
    <t>Concentration finale jour 51</t>
  </si>
  <si>
    <t>Concentration finale jour 52</t>
  </si>
  <si>
    <t>Concentration finale jour 53</t>
  </si>
  <si>
    <t>Concentration finale jour 54</t>
  </si>
  <si>
    <t>Concentration finale jour 55</t>
  </si>
  <si>
    <t>Concentration finale jour 56</t>
  </si>
  <si>
    <t>Concentration finale jour 57</t>
  </si>
  <si>
    <t>Concentration finale jour 58</t>
  </si>
  <si>
    <t>Concentration finale jour 59</t>
  </si>
  <si>
    <t>Concentration finale jour 60</t>
  </si>
  <si>
    <t>Concentration finale jour 61</t>
  </si>
  <si>
    <t>Concentration finale jour 62</t>
  </si>
  <si>
    <t>Concentration finale jour 63</t>
  </si>
  <si>
    <t>Concentration finale jour 64</t>
  </si>
  <si>
    <t>Concentration finale jour 65</t>
  </si>
  <si>
    <t>Concentration finale jour 66</t>
  </si>
  <si>
    <t>Concentration finale jour 67</t>
  </si>
  <si>
    <t>Concentration finale jour 68</t>
  </si>
  <si>
    <t>Concentration finale jour 69</t>
  </si>
  <si>
    <t>Concentration finale jour 70</t>
  </si>
  <si>
    <t>Concentration finale jour 71</t>
  </si>
  <si>
    <t>Concentration finale jour 72</t>
  </si>
  <si>
    <t>Concentration finale jour 73</t>
  </si>
  <si>
    <t>Concentration finale jour 74</t>
  </si>
  <si>
    <t>Concentration finale jour 75</t>
  </si>
  <si>
    <t>Concentration finale jour 76</t>
  </si>
  <si>
    <t>Concentration finale jour 77</t>
  </si>
  <si>
    <t>Concentration finale jour 78</t>
  </si>
  <si>
    <t>Concentration finale jour 79</t>
  </si>
  <si>
    <t>Concentration finale jour 80</t>
  </si>
  <si>
    <t>Concentration finale jour 81</t>
  </si>
  <si>
    <t>Concentration finale jour 82</t>
  </si>
  <si>
    <t>Concentration finale jour 83</t>
  </si>
  <si>
    <t>Concentration finale jour 84</t>
  </si>
  <si>
    <t>Concentration finale jour 85</t>
  </si>
  <si>
    <t>Concentration finale jour 86</t>
  </si>
  <si>
    <t>Concentration finale jour 87</t>
  </si>
  <si>
    <t>Concentration finale jour 88</t>
  </si>
  <si>
    <t>Concentration finale jour 89</t>
  </si>
  <si>
    <t>Concentration finale jour 90</t>
  </si>
  <si>
    <t>Concentration finale jour 91</t>
  </si>
  <si>
    <t>Concentration finale jour 92</t>
  </si>
  <si>
    <t>Concentration finale jour 93</t>
  </si>
  <si>
    <t>Concentration finale jour 94</t>
  </si>
  <si>
    <t>Concentration finale jour 95</t>
  </si>
  <si>
    <t>Concentration finale jour 96</t>
  </si>
  <si>
    <t>Concentration finale jour 97</t>
  </si>
  <si>
    <t>Concentration finale jour 98</t>
  </si>
  <si>
    <t>Concentration finale jour 99</t>
  </si>
  <si>
    <t>Concentration finale jour 100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</si>
  <si>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</si>
  <si>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</si>
  <si>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</si>
  <si>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</si>
  <si>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</si>
  <si>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</si>
  <si>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</si>
  <si>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</si>
  <si>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</si>
  <si>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</si>
  <si>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</si>
  <si>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</si>
  <si>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</si>
  <si>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</si>
  <si>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</si>
  <si>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</si>
  <si>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</si>
  <si>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</si>
  <si>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</si>
  <si>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</si>
  <si>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</si>
  <si>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</si>
  <si>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</si>
  <si>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</si>
  <si>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</si>
  <si>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</si>
  <si>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</si>
  <si>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</si>
  <si>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</si>
  <si>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</si>
  <si>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</si>
  <si>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</si>
  <si>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</si>
  <si>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</si>
  <si>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</si>
  <si>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</si>
  <si>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</si>
  <si>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</si>
  <si>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</si>
  <si>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</si>
  <si>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Complément sirop éventuel</t>
  </si>
  <si>
    <t>Méthadone : méthode chinoise</t>
  </si>
  <si>
    <t>Dose initiale souhaitée</t>
  </si>
  <si>
    <t>(Volume à prélever et à remplacer par du sirop neutre : identique à chaque étape)</t>
  </si>
  <si>
    <t>Concentration finale après manip J0</t>
  </si>
  <si>
    <t>(En cas d'ajout initial de sirop, par exemple pour arrondir la concentration initiale)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</si>
  <si>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</si>
  <si>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</si>
  <si>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</si>
  <si>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</si>
  <si>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</si>
  <si>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</si>
  <si>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</si>
  <si>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</si>
  <si>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</si>
  <si>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</si>
  <si>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</si>
  <si>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</si>
  <si>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</si>
  <si>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</si>
  <si>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</si>
  <si>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</si>
  <si>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</si>
  <si>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</si>
  <si>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</si>
  <si>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</si>
  <si>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</si>
  <si>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</si>
  <si>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</si>
  <si>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</si>
  <si>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</si>
  <si>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</si>
  <si>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</si>
  <si>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</si>
  <si>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</si>
  <si>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</si>
  <si>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</si>
  <si>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</si>
  <si>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</si>
  <si>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</si>
  <si>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</si>
  <si>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J76</t>
  </si>
  <si>
    <t>J77</t>
  </si>
  <si>
    <t>J78</t>
  </si>
  <si>
    <t>J79</t>
  </si>
  <si>
    <t>J80</t>
  </si>
  <si>
    <t>J81</t>
  </si>
  <si>
    <t>J82</t>
  </si>
  <si>
    <t>J83</t>
  </si>
  <si>
    <t>J84</t>
  </si>
  <si>
    <t>J85</t>
  </si>
  <si>
    <t>J86</t>
  </si>
  <si>
    <t>J87</t>
  </si>
  <si>
    <t>J88</t>
  </si>
  <si>
    <t>J89</t>
  </si>
  <si>
    <t>J90</t>
  </si>
  <si>
    <t>J91</t>
  </si>
  <si>
    <t>J92</t>
  </si>
  <si>
    <t>J93</t>
  </si>
  <si>
    <t>J94</t>
  </si>
  <si>
    <t>J95</t>
  </si>
  <si>
    <t>J96</t>
  </si>
  <si>
    <t>J97</t>
  </si>
  <si>
    <t>J98</t>
  </si>
  <si>
    <t>J99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</si>
  <si>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</si>
  <si>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</si>
  <si>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</si>
  <si>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</si>
  <si>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</si>
  <si>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</si>
  <si>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</si>
  <si>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</si>
  <si>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</si>
  <si>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</si>
  <si>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</si>
  <si>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</si>
  <si>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</si>
  <si>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</si>
  <si>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</si>
  <si>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</si>
  <si>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</si>
  <si>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J117</t>
  </si>
  <si>
    <t>J118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</si>
  <si>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</si>
  <si>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</si>
  <si>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</si>
  <si>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</si>
  <si>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</si>
  <si>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</si>
  <si>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</si>
  <si>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</si>
  <si>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</si>
  <si>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</si>
  <si>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</si>
  <si>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</si>
  <si>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</si>
  <si>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</si>
  <si>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</si>
  <si>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J134</t>
  </si>
  <si>
    <t>J135</t>
  </si>
  <si>
    <t>J136</t>
  </si>
  <si>
    <t>J137</t>
  </si>
  <si>
    <t>J138</t>
  </si>
  <si>
    <t>J139</t>
  </si>
  <si>
    <t>J140</t>
  </si>
  <si>
    <t>J141</t>
  </si>
  <si>
    <t>J142</t>
  </si>
  <si>
    <t>J143</t>
  </si>
  <si>
    <t>J144</t>
  </si>
  <si>
    <t>J145</t>
  </si>
  <si>
    <t>J146</t>
  </si>
  <si>
    <t>J147</t>
  </si>
  <si>
    <t>J148</t>
  </si>
  <si>
    <t>J149</t>
  </si>
  <si>
    <t>J150</t>
  </si>
  <si>
    <t>J151</t>
  </si>
  <si>
    <t>J152</t>
  </si>
  <si>
    <t>J153</t>
  </si>
  <si>
    <t>J154</t>
  </si>
  <si>
    <t>J155</t>
  </si>
  <si>
    <t>J156</t>
  </si>
  <si>
    <t>J157</t>
  </si>
  <si>
    <t>J158</t>
  </si>
  <si>
    <t>J159</t>
  </si>
  <si>
    <t>J160</t>
  </si>
  <si>
    <t>J161</t>
  </si>
  <si>
    <t>J162</t>
  </si>
  <si>
    <t>J163</t>
  </si>
  <si>
    <t>J164</t>
  </si>
  <si>
    <t>J165</t>
  </si>
  <si>
    <t>J166</t>
  </si>
  <si>
    <t>J167</t>
  </si>
  <si>
    <t>J168</t>
  </si>
  <si>
    <t>J169</t>
  </si>
  <si>
    <t>J170</t>
  </si>
  <si>
    <t>J171</t>
  </si>
  <si>
    <t>J172</t>
  </si>
  <si>
    <t>J173</t>
  </si>
  <si>
    <t>J174</t>
  </si>
  <si>
    <t>J175</t>
  </si>
  <si>
    <t>J176</t>
  </si>
  <si>
    <t>J177</t>
  </si>
  <si>
    <t>J178</t>
  </si>
  <si>
    <t>J179</t>
  </si>
  <si>
    <t>J180</t>
  </si>
  <si>
    <t>J181</t>
  </si>
  <si>
    <t>J182</t>
  </si>
  <si>
    <t>J183</t>
  </si>
  <si>
    <t>J184</t>
  </si>
  <si>
    <t>J185</t>
  </si>
  <si>
    <t>J186</t>
  </si>
  <si>
    <t>J187</t>
  </si>
  <si>
    <t>J188</t>
  </si>
  <si>
    <t>J189</t>
  </si>
  <si>
    <t>J190</t>
  </si>
  <si>
    <t>J191</t>
  </si>
  <si>
    <t>J192</t>
  </si>
  <si>
    <t>J193</t>
  </si>
  <si>
    <t>J194</t>
  </si>
  <si>
    <t>J195</t>
  </si>
  <si>
    <t>J196</t>
  </si>
  <si>
    <t>J197</t>
  </si>
  <si>
    <t>J198</t>
  </si>
  <si>
    <t>J199</t>
  </si>
  <si>
    <t>J200</t>
  </si>
  <si>
    <t>Concentration finale jour 101</t>
  </si>
  <si>
    <t>Concentration finale jour 102</t>
  </si>
  <si>
    <t>Concentration finale jour 103</t>
  </si>
  <si>
    <t>Concentration finale jour 104</t>
  </si>
  <si>
    <t>Concentration finale jour 105</t>
  </si>
  <si>
    <t>Concentration finale jour 106</t>
  </si>
  <si>
    <t>Concentration finale jour 107</t>
  </si>
  <si>
    <t>Concentration finale jour 108</t>
  </si>
  <si>
    <t>Concentration finale jour 109</t>
  </si>
  <si>
    <t>Concentration finale jour 110</t>
  </si>
  <si>
    <t>Concentration finale jour 111</t>
  </si>
  <si>
    <t>Concentration finale jour 112</t>
  </si>
  <si>
    <t>Concentration finale jour 113</t>
  </si>
  <si>
    <t>Concentration finale jour 114</t>
  </si>
  <si>
    <t>Concentration finale jour 115</t>
  </si>
  <si>
    <t>Concentration finale jour 116</t>
  </si>
  <si>
    <t>Concentration finale jour 117</t>
  </si>
  <si>
    <t>Concentration finale jour 118</t>
  </si>
  <si>
    <t>Concentration finale jour 119</t>
  </si>
  <si>
    <t>Concentration finale jour 120</t>
  </si>
  <si>
    <t>Concentration finale jour 121</t>
  </si>
  <si>
    <t>Concentration finale jour 122</t>
  </si>
  <si>
    <t>Concentration finale jour 123</t>
  </si>
  <si>
    <t>Concentration finale jour 124</t>
  </si>
  <si>
    <t>Concentration finale jour 125</t>
  </si>
  <si>
    <t>Concentration finale jour 126</t>
  </si>
  <si>
    <t>Concentration finale jour 127</t>
  </si>
  <si>
    <t>Concentration finale jour 128</t>
  </si>
  <si>
    <t>Concentration finale jour 129</t>
  </si>
  <si>
    <t>Concentration finale jour 130</t>
  </si>
  <si>
    <t>Concentration finale jour 131</t>
  </si>
  <si>
    <t>Concentration finale jour 132</t>
  </si>
  <si>
    <t>Concentration finale jour 133</t>
  </si>
  <si>
    <t>Concentration finale jour 134</t>
  </si>
  <si>
    <t>Concentration finale jour 135</t>
  </si>
  <si>
    <t>Concentration finale jour 136</t>
  </si>
  <si>
    <t>Concentration finale jour 137</t>
  </si>
  <si>
    <t>Concentration finale jour 138</t>
  </si>
  <si>
    <t>Concentration finale jour 139</t>
  </si>
  <si>
    <t>Concentration finale jour 140</t>
  </si>
  <si>
    <t>Concentration finale jour 141</t>
  </si>
  <si>
    <t>Concentration finale jour 142</t>
  </si>
  <si>
    <t>Concentration finale jour 143</t>
  </si>
  <si>
    <t>Concentration finale jour 144</t>
  </si>
  <si>
    <t>Concentration finale jour 145</t>
  </si>
  <si>
    <t>Concentration finale jour 146</t>
  </si>
  <si>
    <t>Concentration finale jour 147</t>
  </si>
  <si>
    <t>Concentration finale jour 148</t>
  </si>
  <si>
    <t>Concentration finale jour 149</t>
  </si>
  <si>
    <t>Concentration finale jour 150</t>
  </si>
  <si>
    <t>Concentration finale jour 151</t>
  </si>
  <si>
    <t>Concentration finale jour 152</t>
  </si>
  <si>
    <t>Concentration finale jour 153</t>
  </si>
  <si>
    <t>Concentration finale jour 154</t>
  </si>
  <si>
    <t>Concentration finale jour 155</t>
  </si>
  <si>
    <t>Concentration finale jour 156</t>
  </si>
  <si>
    <t>Concentration finale jour 157</t>
  </si>
  <si>
    <t>Concentration finale jour 158</t>
  </si>
  <si>
    <t>Concentration finale jour 159</t>
  </si>
  <si>
    <t>Concentration finale jour 160</t>
  </si>
  <si>
    <t>Concentration finale jour 161</t>
  </si>
  <si>
    <t>Concentration finale jour 162</t>
  </si>
  <si>
    <t>Concentration finale jour 163</t>
  </si>
  <si>
    <t>Concentration finale jour 164</t>
  </si>
  <si>
    <t>Concentration finale jour 165</t>
  </si>
  <si>
    <t>Concentration finale jour 166</t>
  </si>
  <si>
    <t>Concentration finale jour 167</t>
  </si>
  <si>
    <t>Concentration finale jour 168</t>
  </si>
  <si>
    <t>Concentration finale jour 169</t>
  </si>
  <si>
    <t>Concentration finale jour 170</t>
  </si>
  <si>
    <t>Concentration finale jour 171</t>
  </si>
  <si>
    <t>Concentration finale jour 172</t>
  </si>
  <si>
    <t>Concentration finale jour 173</t>
  </si>
  <si>
    <t>Concentration finale jour 174</t>
  </si>
  <si>
    <t>Concentration finale jour 175</t>
  </si>
  <si>
    <t>Concentration finale jour 176</t>
  </si>
  <si>
    <t>Concentration finale jour 177</t>
  </si>
  <si>
    <t>Concentration finale jour 178</t>
  </si>
  <si>
    <t>Concentration finale jour 179</t>
  </si>
  <si>
    <t>Concentration finale jour 180</t>
  </si>
  <si>
    <t>Concentration finale jour 181</t>
  </si>
  <si>
    <t>Concentration finale jour 182</t>
  </si>
  <si>
    <t>Concentration finale jour 183</t>
  </si>
  <si>
    <t>Concentration finale jour 184</t>
  </si>
  <si>
    <t>Concentration finale jour 185</t>
  </si>
  <si>
    <t>Concentration finale jour 186</t>
  </si>
  <si>
    <t>Concentration finale jour 187</t>
  </si>
  <si>
    <t>Concentration finale jour 188</t>
  </si>
  <si>
    <t>Concentration finale jour 189</t>
  </si>
  <si>
    <t>Concentration finale jour 190</t>
  </si>
  <si>
    <t>Concentration finale jour 191</t>
  </si>
  <si>
    <t>Concentration finale jour 192</t>
  </si>
  <si>
    <t>Concentration finale jour 193</t>
  </si>
  <si>
    <t>Concentration finale jour 194</t>
  </si>
  <si>
    <t>Concentration finale jour 195</t>
  </si>
  <si>
    <t>Concentration finale jour 196</t>
  </si>
  <si>
    <t>Concentration finale jour 197</t>
  </si>
  <si>
    <t>Concentration finale jour 198</t>
  </si>
  <si>
    <t>Concentration finale jour 199</t>
  </si>
  <si>
    <t>Concentration finale jour 200</t>
  </si>
  <si>
    <t xml:space="preserve">Pour prolonger la liste, cliquer sur la dernière case de la liste et tirer vers le bas le petit carré noir situé dans le coin inférieur droit de la cellule </t>
  </si>
  <si>
    <t>Dose totale initiale</t>
  </si>
  <si>
    <t>Dose prélevée le jour J</t>
  </si>
  <si>
    <t>Conc° obtenue APRES avoir prélévé et remplacé par du sirop neutre le jour J</t>
  </si>
  <si>
    <t>FLACONS UTILISES</t>
  </si>
  <si>
    <t>SOLUTION OBTENUE</t>
  </si>
  <si>
    <t>DEMARRAGE (J0)</t>
  </si>
  <si>
    <t>CONCENTRATIONS OBTENUES ET DOSES PRELEVEES LES JOURS SUIVANTS</t>
  </si>
  <si>
    <t>Ne modifier que les chiffres encadrés sur fond bleu</t>
  </si>
  <si>
    <t>(Concentration finale obtenue APRES avoir prélevé la 1ère dose et remplacé par du sirop neutre à J0)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</si>
</sst>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4" tint="-0.24997000396251678"/>
      <name val="Calibri"/>
      <family val="2"/>
    </font>
    <font>
      <b/>
      <sz val="12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33" borderId="0" xfId="0" applyFont="1" applyFill="1" applyAlignment="1">
      <alignment/>
    </xf>
    <xf numFmtId="2" fontId="0" fillId="0" borderId="0" xfId="0" applyNumberFormat="1" applyFill="1" applyAlignment="1">
      <alignment/>
    </xf>
    <xf numFmtId="164" fontId="38" fillId="33" borderId="0" xfId="0" applyNumberFormat="1" applyFont="1" applyFill="1" applyAlignment="1">
      <alignment/>
    </xf>
    <xf numFmtId="2" fontId="38" fillId="33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Border="1" applyAlignment="1">
      <alignment/>
    </xf>
    <xf numFmtId="0" fontId="44" fillId="10" borderId="13" xfId="0" applyFont="1" applyFill="1" applyBorder="1" applyAlignment="1">
      <alignment horizontal="center"/>
    </xf>
    <xf numFmtId="0" fontId="44" fillId="10" borderId="14" xfId="0" applyFont="1" applyFill="1" applyBorder="1" applyAlignment="1">
      <alignment horizontal="center"/>
    </xf>
    <xf numFmtId="0" fontId="44" fillId="10" borderId="15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37"/>
  <sheetViews>
    <sheetView tabSelected="1" zoomScalePageLayoutView="0" workbookViewId="0" topLeftCell="A4">
      <selection activeCell="C19" sqref="C19"/>
    </sheetView>
  </sheetViews>
  <sheetFormatPr defaultColWidth="11.421875" defaultRowHeight="15"/>
  <cols>
    <col min="2" max="2" width="37.421875" style="0" customWidth="1"/>
    <col min="3" max="3" width="6.28125" style="0" customWidth="1"/>
    <col min="4" max="8" width="12.7109375" style="0" customWidth="1"/>
  </cols>
  <sheetData>
    <row r="2" spans="2:9" ht="15.75">
      <c r="B2" s="18" t="s">
        <v>151</v>
      </c>
      <c r="C2" s="19"/>
      <c r="D2" s="19"/>
      <c r="E2" s="19"/>
      <c r="F2" s="19"/>
      <c r="G2" s="19"/>
      <c r="H2" s="19"/>
      <c r="I2" s="20"/>
    </row>
    <row r="4" spans="2:9" ht="15">
      <c r="B4" s="21" t="s">
        <v>424</v>
      </c>
      <c r="C4" s="21"/>
      <c r="D4" s="21"/>
      <c r="E4" s="21"/>
      <c r="F4" s="21"/>
      <c r="G4" s="21"/>
      <c r="H4" s="21"/>
      <c r="I4" s="21"/>
    </row>
    <row r="6" ht="15">
      <c r="B6" s="14" t="s">
        <v>420</v>
      </c>
    </row>
    <row r="7" spans="2:4" ht="15">
      <c r="B7" s="1" t="s">
        <v>0</v>
      </c>
      <c r="C7" s="15">
        <v>60</v>
      </c>
      <c r="D7" t="s">
        <v>1</v>
      </c>
    </row>
    <row r="8" spans="2:4" ht="15">
      <c r="B8" s="1" t="s">
        <v>2</v>
      </c>
      <c r="C8" s="15">
        <v>15</v>
      </c>
      <c r="D8" t="s">
        <v>3</v>
      </c>
    </row>
    <row r="9" spans="2:4" ht="15">
      <c r="B9" s="1" t="s">
        <v>4</v>
      </c>
      <c r="C9" s="16">
        <v>15</v>
      </c>
      <c r="D9" t="s">
        <v>6</v>
      </c>
    </row>
    <row r="10" spans="2:5" ht="15">
      <c r="B10" s="1" t="s">
        <v>150</v>
      </c>
      <c r="C10" s="15">
        <v>0</v>
      </c>
      <c r="D10" t="s">
        <v>3</v>
      </c>
      <c r="E10" s="6" t="s">
        <v>155</v>
      </c>
    </row>
    <row r="11" spans="2:3" ht="15">
      <c r="B11" s="1"/>
      <c r="C11" s="17"/>
    </row>
    <row r="12" ht="15">
      <c r="B12" s="14" t="s">
        <v>421</v>
      </c>
    </row>
    <row r="13" spans="2:4" ht="15">
      <c r="B13" s="1" t="s">
        <v>417</v>
      </c>
      <c r="C13" s="2">
        <f>C9*C7</f>
        <v>900</v>
      </c>
      <c r="D13" s="1"/>
    </row>
    <row r="14" spans="2:4" ht="15">
      <c r="B14" s="1" t="s">
        <v>5</v>
      </c>
      <c r="C14" s="2">
        <f>(C9*C8)+C10</f>
        <v>225</v>
      </c>
      <c r="D14" s="1" t="s">
        <v>3</v>
      </c>
    </row>
    <row r="15" spans="2:4" ht="15">
      <c r="B15" s="1" t="s">
        <v>7</v>
      </c>
      <c r="C15" s="4">
        <f>C13/C14</f>
        <v>4</v>
      </c>
      <c r="D15" s="1" t="s">
        <v>8</v>
      </c>
    </row>
    <row r="16" ht="15">
      <c r="B16" s="1"/>
    </row>
    <row r="17" ht="15">
      <c r="B17" s="14" t="s">
        <v>422</v>
      </c>
    </row>
    <row r="18" spans="2:9" ht="15">
      <c r="B18" s="1" t="s">
        <v>152</v>
      </c>
      <c r="C18" s="15">
        <v>20</v>
      </c>
      <c r="D18" s="1" t="s">
        <v>1</v>
      </c>
      <c r="E18" s="1"/>
      <c r="F18" s="1"/>
      <c r="G18" s="1"/>
      <c r="H18" s="1"/>
      <c r="I18" s="1"/>
    </row>
    <row r="19" spans="2:9" ht="15">
      <c r="B19" s="1" t="s">
        <v>9</v>
      </c>
      <c r="C19" s="4">
        <f>C18/C15</f>
        <v>5</v>
      </c>
      <c r="D19" s="1" t="s">
        <v>3</v>
      </c>
      <c r="E19" s="7" t="s">
        <v>153</v>
      </c>
      <c r="F19" s="6"/>
      <c r="G19" s="7"/>
      <c r="H19" s="7"/>
      <c r="I19" s="1"/>
    </row>
    <row r="20" spans="2:9" ht="15">
      <c r="B20" s="1" t="s">
        <v>154</v>
      </c>
      <c r="C20" s="5">
        <f>(C13-C18)/C14</f>
        <v>3.911111111111111</v>
      </c>
      <c r="D20" s="1" t="s">
        <v>8</v>
      </c>
      <c r="E20" s="7" t="s">
        <v>425</v>
      </c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4" t="s">
        <v>423</v>
      </c>
      <c r="C22" s="1"/>
      <c r="D22" s="1"/>
      <c r="E22" s="1"/>
      <c r="G22" s="1"/>
      <c r="H22" s="1"/>
      <c r="I22" s="1"/>
    </row>
    <row r="23" spans="2:9" ht="15">
      <c r="B23" s="12" t="s">
        <v>419</v>
      </c>
      <c r="C23" s="13"/>
      <c r="D23" s="13"/>
      <c r="E23" s="13"/>
      <c r="G23" s="12" t="s">
        <v>418</v>
      </c>
      <c r="H23" s="1"/>
      <c r="I23" s="1"/>
    </row>
    <row r="24" spans="2:13" ht="15">
      <c r="B24" s="1" t="s">
        <v>10</v>
      </c>
      <c r="C24" s="8">
        <f>((C20*C14)-(C20*C19))/C14</f>
        <v>3.824197530864198</v>
      </c>
      <c r="D24" s="1" t="s">
        <v>8</v>
      </c>
      <c r="E24" s="1"/>
      <c r="F24" s="10"/>
      <c r="G24" s="1" t="s">
        <v>110</v>
      </c>
      <c r="H24" s="8">
        <f>C20*C19</f>
        <v>19.555555555555554</v>
      </c>
      <c r="I24" s="1" t="s">
        <v>1</v>
      </c>
      <c r="M24" s="9"/>
    </row>
    <row r="25" spans="2:9" ht="15">
      <c r="B25" s="1" t="s">
        <v>11</v>
      </c>
      <c r="C25" s="8">
        <f>((C24*$C$14)-(C24*$C$19))/$C$14</f>
        <v>3.73921536351166</v>
      </c>
      <c r="D25" s="1" t="s">
        <v>8</v>
      </c>
      <c r="E25" s="1"/>
      <c r="F25" s="11"/>
      <c r="G25" s="1" t="s">
        <v>111</v>
      </c>
      <c r="H25" s="8">
        <f aca="true" t="shared" si="0" ref="H25:H56">C24*$C$19</f>
        <v>19.120987654320988</v>
      </c>
      <c r="I25" s="1" t="s">
        <v>1</v>
      </c>
    </row>
    <row r="26" spans="2:9" ht="15">
      <c r="B26" s="1" t="s">
        <v>12</v>
      </c>
      <c r="C26" s="8">
        <f aca="true" t="shared" si="1" ref="C26:C89">((C25*$C$14)-(C25*$C$19))/$C$14</f>
        <v>3.6561216887669565</v>
      </c>
      <c r="D26" s="1" t="s">
        <v>8</v>
      </c>
      <c r="E26" s="1"/>
      <c r="F26" s="11"/>
      <c r="G26" s="1" t="s">
        <v>112</v>
      </c>
      <c r="H26" s="8">
        <f t="shared" si="0"/>
        <v>18.6960768175583</v>
      </c>
      <c r="I26" s="1" t="s">
        <v>1</v>
      </c>
    </row>
    <row r="27" spans="2:9" ht="15">
      <c r="B27" s="1" t="s">
        <v>13</v>
      </c>
      <c r="C27" s="8">
        <f t="shared" si="1"/>
        <v>3.574874540127691</v>
      </c>
      <c r="D27" s="1" t="s">
        <v>8</v>
      </c>
      <c r="E27" s="1"/>
      <c r="F27" s="11"/>
      <c r="G27" s="1" t="s">
        <v>113</v>
      </c>
      <c r="H27" s="8">
        <f t="shared" si="0"/>
        <v>18.280608443834783</v>
      </c>
      <c r="I27" s="1" t="s">
        <v>1</v>
      </c>
    </row>
    <row r="28" spans="2:9" ht="15">
      <c r="B28" s="1" t="s">
        <v>14</v>
      </c>
      <c r="C28" s="8">
        <f t="shared" si="1"/>
        <v>3.495432883680409</v>
      </c>
      <c r="D28" s="1" t="s">
        <v>8</v>
      </c>
      <c r="E28" s="1"/>
      <c r="F28" s="11"/>
      <c r="G28" s="1" t="s">
        <v>114</v>
      </c>
      <c r="H28" s="8">
        <f t="shared" si="0"/>
        <v>17.874372700638453</v>
      </c>
      <c r="I28" s="1" t="s">
        <v>1</v>
      </c>
    </row>
    <row r="29" spans="2:9" ht="15">
      <c r="B29" s="1" t="s">
        <v>15</v>
      </c>
      <c r="C29" s="8">
        <f t="shared" si="1"/>
        <v>3.4177565973763997</v>
      </c>
      <c r="D29" s="1" t="s">
        <v>8</v>
      </c>
      <c r="E29" s="1"/>
      <c r="F29" s="11"/>
      <c r="G29" s="1" t="s">
        <v>115</v>
      </c>
      <c r="H29" s="8">
        <f t="shared" si="0"/>
        <v>17.477164418402044</v>
      </c>
      <c r="I29" s="1" t="s">
        <v>1</v>
      </c>
    </row>
    <row r="30" spans="2:9" ht="15">
      <c r="B30" s="1" t="s">
        <v>16</v>
      </c>
      <c r="C30" s="8">
        <f t="shared" si="1"/>
        <v>3.341806450768035</v>
      </c>
      <c r="D30" s="1" t="s">
        <v>8</v>
      </c>
      <c r="E30" s="1"/>
      <c r="F30" s="11"/>
      <c r="G30" s="1" t="s">
        <v>116</v>
      </c>
      <c r="H30" s="8">
        <f t="shared" si="0"/>
        <v>17.088782986882</v>
      </c>
      <c r="I30" s="1" t="s">
        <v>1</v>
      </c>
    </row>
    <row r="31" spans="2:9" ht="15">
      <c r="B31" s="1" t="s">
        <v>17</v>
      </c>
      <c r="C31" s="8">
        <f t="shared" si="1"/>
        <v>3.267544085195412</v>
      </c>
      <c r="D31" s="1" t="s">
        <v>8</v>
      </c>
      <c r="E31" s="1"/>
      <c r="F31" s="11"/>
      <c r="G31" s="1" t="s">
        <v>117</v>
      </c>
      <c r="H31" s="8">
        <f t="shared" si="0"/>
        <v>16.709032253840174</v>
      </c>
      <c r="I31" s="1" t="s">
        <v>1</v>
      </c>
    </row>
    <row r="32" spans="2:9" ht="15">
      <c r="B32" s="1" t="s">
        <v>18</v>
      </c>
      <c r="C32" s="8">
        <f t="shared" si="1"/>
        <v>3.1949319944132917</v>
      </c>
      <c r="D32" s="1" t="s">
        <v>8</v>
      </c>
      <c r="E32" s="1"/>
      <c r="F32" s="11"/>
      <c r="G32" s="1" t="s">
        <v>118</v>
      </c>
      <c r="H32" s="8">
        <f t="shared" si="0"/>
        <v>16.33772042597706</v>
      </c>
      <c r="I32" s="1" t="s">
        <v>1</v>
      </c>
    </row>
    <row r="33" spans="2:9" ht="15">
      <c r="B33" s="1" t="s">
        <v>19</v>
      </c>
      <c r="C33" s="8">
        <f t="shared" si="1"/>
        <v>3.123933505648552</v>
      </c>
      <c r="D33" s="1" t="s">
        <v>8</v>
      </c>
      <c r="E33" s="1"/>
      <c r="F33" s="11"/>
      <c r="G33" s="1" t="s">
        <v>119</v>
      </c>
      <c r="H33" s="8">
        <f t="shared" si="0"/>
        <v>15.974659972066458</v>
      </c>
      <c r="I33" s="1" t="s">
        <v>1</v>
      </c>
    </row>
    <row r="34" spans="2:9" ht="15">
      <c r="B34" s="1" t="s">
        <v>20</v>
      </c>
      <c r="C34" s="8">
        <f t="shared" si="1"/>
        <v>3.054512761078584</v>
      </c>
      <c r="D34" s="1" t="s">
        <v>8</v>
      </c>
      <c r="E34" s="1"/>
      <c r="F34" s="11"/>
      <c r="G34" s="1" t="s">
        <v>120</v>
      </c>
      <c r="H34" s="8">
        <f t="shared" si="0"/>
        <v>15.61966752824276</v>
      </c>
      <c r="I34" s="1" t="s">
        <v>1</v>
      </c>
    </row>
    <row r="35" spans="2:9" ht="15">
      <c r="B35" s="1" t="s">
        <v>21</v>
      </c>
      <c r="C35" s="8">
        <f t="shared" si="1"/>
        <v>2.9866346997212823</v>
      </c>
      <c r="D35" s="1" t="s">
        <v>8</v>
      </c>
      <c r="E35" s="1"/>
      <c r="F35" s="11"/>
      <c r="G35" s="1" t="s">
        <v>121</v>
      </c>
      <c r="H35" s="8">
        <f t="shared" si="0"/>
        <v>15.27256380539292</v>
      </c>
      <c r="I35" s="1" t="s">
        <v>1</v>
      </c>
    </row>
    <row r="36" spans="2:9" ht="15">
      <c r="B36" s="1" t="s">
        <v>22</v>
      </c>
      <c r="C36" s="8">
        <f t="shared" si="1"/>
        <v>2.920265039727476</v>
      </c>
      <c r="D36" s="1" t="s">
        <v>8</v>
      </c>
      <c r="E36" s="1"/>
      <c r="F36" s="11"/>
      <c r="G36" s="1" t="s">
        <v>122</v>
      </c>
      <c r="H36" s="8">
        <f t="shared" si="0"/>
        <v>14.933173498606411</v>
      </c>
      <c r="I36" s="1" t="s">
        <v>1</v>
      </c>
    </row>
    <row r="37" spans="2:9" ht="15">
      <c r="B37" s="1" t="s">
        <v>23</v>
      </c>
      <c r="C37" s="8">
        <f t="shared" si="1"/>
        <v>2.8553702610668656</v>
      </c>
      <c r="D37" s="1" t="s">
        <v>8</v>
      </c>
      <c r="E37" s="1"/>
      <c r="F37" s="11"/>
      <c r="G37" s="1" t="s">
        <v>123</v>
      </c>
      <c r="H37" s="8">
        <f t="shared" si="0"/>
        <v>14.60132519863738</v>
      </c>
      <c r="I37" s="1" t="s">
        <v>1</v>
      </c>
    </row>
    <row r="38" spans="2:9" ht="15">
      <c r="B38" s="1" t="s">
        <v>24</v>
      </c>
      <c r="C38" s="8">
        <f t="shared" si="1"/>
        <v>2.7919175885987135</v>
      </c>
      <c r="D38" s="1" t="s">
        <v>8</v>
      </c>
      <c r="E38" s="1"/>
      <c r="F38" s="11"/>
      <c r="G38" s="1" t="s">
        <v>124</v>
      </c>
      <c r="H38" s="8">
        <f t="shared" si="0"/>
        <v>14.27685130533433</v>
      </c>
      <c r="I38" s="1" t="s">
        <v>1</v>
      </c>
    </row>
    <row r="39" spans="2:9" ht="15">
      <c r="B39" s="1" t="s">
        <v>25</v>
      </c>
      <c r="C39" s="8">
        <f t="shared" si="1"/>
        <v>2.729874975518742</v>
      </c>
      <c r="D39" s="1" t="s">
        <v>8</v>
      </c>
      <c r="E39" s="1"/>
      <c r="F39" s="11"/>
      <c r="G39" s="1" t="s">
        <v>125</v>
      </c>
      <c r="H39" s="8">
        <f t="shared" si="0"/>
        <v>13.959587942993569</v>
      </c>
      <c r="I39" s="1" t="s">
        <v>1</v>
      </c>
    </row>
    <row r="40" spans="2:9" ht="15">
      <c r="B40" s="1" t="s">
        <v>26</v>
      </c>
      <c r="C40" s="8">
        <f t="shared" si="1"/>
        <v>2.6692110871738812</v>
      </c>
      <c r="D40" s="1" t="s">
        <v>8</v>
      </c>
      <c r="E40" s="1"/>
      <c r="F40" s="11"/>
      <c r="G40" s="1" t="s">
        <v>126</v>
      </c>
      <c r="H40" s="8">
        <f t="shared" si="0"/>
        <v>13.64937487759371</v>
      </c>
      <c r="I40" s="1" t="s">
        <v>1</v>
      </c>
    </row>
    <row r="41" spans="2:9" ht="15">
      <c r="B41" s="1" t="s">
        <v>27</v>
      </c>
      <c r="C41" s="8">
        <f t="shared" si="1"/>
        <v>2.6098952852366835</v>
      </c>
      <c r="D41" s="1" t="s">
        <v>8</v>
      </c>
      <c r="E41" s="1"/>
      <c r="F41" s="11"/>
      <c r="G41" s="1" t="s">
        <v>127</v>
      </c>
      <c r="H41" s="8">
        <f t="shared" si="0"/>
        <v>13.346055435869406</v>
      </c>
      <c r="I41" s="1" t="s">
        <v>1</v>
      </c>
    </row>
    <row r="42" spans="2:9" ht="15">
      <c r="B42" s="1" t="s">
        <v>28</v>
      </c>
      <c r="C42" s="8">
        <f t="shared" si="1"/>
        <v>2.551897612231424</v>
      </c>
      <c r="D42" s="1" t="s">
        <v>8</v>
      </c>
      <c r="E42" s="1"/>
      <c r="F42" s="11"/>
      <c r="G42" s="1" t="s">
        <v>128</v>
      </c>
      <c r="H42" s="8">
        <f t="shared" si="0"/>
        <v>13.049476426183418</v>
      </c>
      <c r="I42" s="1" t="s">
        <v>1</v>
      </c>
    </row>
    <row r="43" spans="2:9" ht="15">
      <c r="B43" s="1" t="s">
        <v>29</v>
      </c>
      <c r="C43" s="8">
        <f t="shared" si="1"/>
        <v>2.495188776404059</v>
      </c>
      <c r="D43" s="1" t="s">
        <v>8</v>
      </c>
      <c r="E43" s="1"/>
      <c r="F43" s="11"/>
      <c r="G43" s="1" t="s">
        <v>129</v>
      </c>
      <c r="H43" s="8">
        <f t="shared" si="0"/>
        <v>12.759488061157121</v>
      </c>
      <c r="I43" s="1" t="s">
        <v>1</v>
      </c>
    </row>
    <row r="44" spans="2:9" ht="15">
      <c r="B44" s="1" t="s">
        <v>30</v>
      </c>
      <c r="C44" s="8">
        <f t="shared" si="1"/>
        <v>2.4397401369284135</v>
      </c>
      <c r="D44" s="1" t="s">
        <v>8</v>
      </c>
      <c r="F44" s="11"/>
      <c r="G44" s="1" t="s">
        <v>130</v>
      </c>
      <c r="H44" s="8">
        <f t="shared" si="0"/>
        <v>12.475943882020296</v>
      </c>
      <c r="I44" s="1" t="s">
        <v>1</v>
      </c>
    </row>
    <row r="45" spans="2:9" ht="15">
      <c r="B45" s="1" t="s">
        <v>31</v>
      </c>
      <c r="C45" s="8">
        <f t="shared" si="1"/>
        <v>2.3855236894411154</v>
      </c>
      <c r="D45" s="1" t="s">
        <v>8</v>
      </c>
      <c r="F45" s="11"/>
      <c r="G45" s="1" t="s">
        <v>131</v>
      </c>
      <c r="H45" s="8">
        <f t="shared" si="0"/>
        <v>12.198700684642068</v>
      </c>
      <c r="I45" s="1" t="s">
        <v>1</v>
      </c>
    </row>
    <row r="46" spans="2:9" ht="15">
      <c r="B46" s="1" t="s">
        <v>32</v>
      </c>
      <c r="C46" s="8">
        <f t="shared" si="1"/>
        <v>2.3325120518979796</v>
      </c>
      <c r="D46" s="1" t="s">
        <v>8</v>
      </c>
      <c r="F46" s="11"/>
      <c r="G46" s="1" t="s">
        <v>132</v>
      </c>
      <c r="H46" s="8">
        <f t="shared" si="0"/>
        <v>11.927618447205576</v>
      </c>
      <c r="I46" s="1" t="s">
        <v>1</v>
      </c>
    </row>
    <row r="47" spans="2:9" ht="15">
      <c r="B47" s="1" t="s">
        <v>33</v>
      </c>
      <c r="C47" s="8">
        <f t="shared" si="1"/>
        <v>2.2806784507446918</v>
      </c>
      <c r="D47" s="1" t="s">
        <v>8</v>
      </c>
      <c r="F47" s="11"/>
      <c r="G47" s="1" t="s">
        <v>133</v>
      </c>
      <c r="H47" s="8">
        <f t="shared" si="0"/>
        <v>11.662560259489897</v>
      </c>
      <c r="I47" s="1" t="s">
        <v>1</v>
      </c>
    </row>
    <row r="48" spans="2:9" ht="15">
      <c r="B48" s="1" t="s">
        <v>34</v>
      </c>
      <c r="C48" s="8">
        <f t="shared" si="1"/>
        <v>2.2299967073948097</v>
      </c>
      <c r="D48" s="1" t="s">
        <v>8</v>
      </c>
      <c r="F48" s="11"/>
      <c r="G48" s="1" t="s">
        <v>134</v>
      </c>
      <c r="H48" s="8">
        <f t="shared" si="0"/>
        <v>11.403392253723458</v>
      </c>
      <c r="I48" s="1" t="s">
        <v>1</v>
      </c>
    </row>
    <row r="49" spans="2:9" ht="15">
      <c r="B49" s="1" t="s">
        <v>35</v>
      </c>
      <c r="C49" s="8">
        <f t="shared" si="1"/>
        <v>2.1804412250082583</v>
      </c>
      <c r="D49" s="1" t="s">
        <v>8</v>
      </c>
      <c r="F49" s="11"/>
      <c r="G49" s="1" t="s">
        <v>135</v>
      </c>
      <c r="H49" s="8">
        <f t="shared" si="0"/>
        <v>11.149983536974048</v>
      </c>
      <c r="I49" s="1" t="s">
        <v>1</v>
      </c>
    </row>
    <row r="50" spans="2:9" ht="15">
      <c r="B50" s="1" t="s">
        <v>36</v>
      </c>
      <c r="C50" s="8">
        <f t="shared" si="1"/>
        <v>2.1319869755636303</v>
      </c>
      <c r="D50" s="1" t="s">
        <v>8</v>
      </c>
      <c r="F50" s="11"/>
      <c r="G50" s="1" t="s">
        <v>136</v>
      </c>
      <c r="H50" s="8">
        <f t="shared" si="0"/>
        <v>10.902206125041292</v>
      </c>
      <c r="I50" s="1" t="s">
        <v>1</v>
      </c>
    </row>
    <row r="51" spans="2:9" ht="15">
      <c r="B51" s="1" t="s">
        <v>37</v>
      </c>
      <c r="C51" s="8">
        <f t="shared" si="1"/>
        <v>2.084609487217772</v>
      </c>
      <c r="D51" s="1" t="s">
        <v>8</v>
      </c>
      <c r="F51" s="11"/>
      <c r="G51" s="1" t="s">
        <v>137</v>
      </c>
      <c r="H51" s="8">
        <f t="shared" si="0"/>
        <v>10.659934877818152</v>
      </c>
      <c r="I51" s="1" t="s">
        <v>1</v>
      </c>
    </row>
    <row r="52" spans="2:9" ht="15">
      <c r="B52" s="1" t="s">
        <v>38</v>
      </c>
      <c r="C52" s="8">
        <f t="shared" si="1"/>
        <v>2.038284831946266</v>
      </c>
      <c r="D52" s="1" t="s">
        <v>8</v>
      </c>
      <c r="F52" s="11"/>
      <c r="G52" s="1" t="s">
        <v>138</v>
      </c>
      <c r="H52" s="8">
        <f t="shared" si="0"/>
        <v>10.42304743608886</v>
      </c>
      <c r="I52" s="1" t="s">
        <v>1</v>
      </c>
    </row>
    <row r="53" spans="2:9" ht="15">
      <c r="B53" s="1" t="s">
        <v>39</v>
      </c>
      <c r="C53" s="8">
        <f t="shared" si="1"/>
        <v>1.9929896134585712</v>
      </c>
      <c r="D53" s="1" t="s">
        <v>8</v>
      </c>
      <c r="F53" s="11"/>
      <c r="G53" s="1" t="s">
        <v>139</v>
      </c>
      <c r="H53" s="8">
        <f t="shared" si="0"/>
        <v>10.19142415973133</v>
      </c>
      <c r="I53" s="1" t="s">
        <v>1</v>
      </c>
    </row>
    <row r="54" spans="2:9" ht="15">
      <c r="B54" s="1" t="s">
        <v>40</v>
      </c>
      <c r="C54" s="8">
        <f t="shared" si="1"/>
        <v>1.948700955381714</v>
      </c>
      <c r="D54" s="1" t="s">
        <v>8</v>
      </c>
      <c r="F54" s="11"/>
      <c r="G54" s="1" t="s">
        <v>140</v>
      </c>
      <c r="H54" s="8">
        <f t="shared" si="0"/>
        <v>9.964948067292855</v>
      </c>
      <c r="I54" s="1" t="s">
        <v>1</v>
      </c>
    </row>
    <row r="55" spans="2:9" ht="15">
      <c r="B55" s="1" t="s">
        <v>41</v>
      </c>
      <c r="C55" s="8">
        <f t="shared" si="1"/>
        <v>1.9053964897065647</v>
      </c>
      <c r="D55" s="1" t="s">
        <v>8</v>
      </c>
      <c r="F55" s="11"/>
      <c r="G55" s="1" t="s">
        <v>141</v>
      </c>
      <c r="H55" s="8">
        <f t="shared" si="0"/>
        <v>9.743504776908571</v>
      </c>
      <c r="I55" s="1" t="s">
        <v>1</v>
      </c>
    </row>
    <row r="56" spans="2:9" ht="15">
      <c r="B56" s="1" t="s">
        <v>42</v>
      </c>
      <c r="C56" s="8">
        <f t="shared" si="1"/>
        <v>1.8630543454908632</v>
      </c>
      <c r="D56" s="1" t="s">
        <v>8</v>
      </c>
      <c r="F56" s="11"/>
      <c r="G56" s="1" t="s">
        <v>142</v>
      </c>
      <c r="H56" s="8">
        <f t="shared" si="0"/>
        <v>9.526982448532824</v>
      </c>
      <c r="I56" s="1" t="s">
        <v>1</v>
      </c>
    </row>
    <row r="57" spans="2:9" ht="15">
      <c r="B57" s="1" t="s">
        <v>43</v>
      </c>
      <c r="C57" s="8">
        <f t="shared" si="1"/>
        <v>1.8216531378132885</v>
      </c>
      <c r="D57" s="1" t="s">
        <v>8</v>
      </c>
      <c r="F57" s="11"/>
      <c r="G57" s="1" t="s">
        <v>143</v>
      </c>
      <c r="H57" s="8">
        <f aca="true" t="shared" si="2" ref="H57:H88">C56*$C$19</f>
        <v>9.315271727454316</v>
      </c>
      <c r="I57" s="1" t="s">
        <v>1</v>
      </c>
    </row>
    <row r="58" spans="2:9" ht="15">
      <c r="B58" s="1" t="s">
        <v>44</v>
      </c>
      <c r="C58" s="8">
        <f t="shared" si="1"/>
        <v>1.7811719569729931</v>
      </c>
      <c r="D58" s="1" t="s">
        <v>8</v>
      </c>
      <c r="F58" s="11"/>
      <c r="G58" s="1" t="s">
        <v>144</v>
      </c>
      <c r="H58" s="8">
        <f t="shared" si="2"/>
        <v>9.108265689066442</v>
      </c>
      <c r="I58" s="1" t="s">
        <v>1</v>
      </c>
    </row>
    <row r="59" spans="2:9" ht="15">
      <c r="B59" s="1" t="s">
        <v>45</v>
      </c>
      <c r="C59" s="8">
        <f t="shared" si="1"/>
        <v>1.741590357929149</v>
      </c>
      <c r="D59" s="1" t="s">
        <v>8</v>
      </c>
      <c r="F59" s="11"/>
      <c r="G59" s="1" t="s">
        <v>145</v>
      </c>
      <c r="H59" s="8">
        <f t="shared" si="2"/>
        <v>8.905859784864965</v>
      </c>
      <c r="I59" s="1" t="s">
        <v>1</v>
      </c>
    </row>
    <row r="60" spans="2:9" ht="15">
      <c r="B60" s="1" t="s">
        <v>46</v>
      </c>
      <c r="C60" s="8">
        <f t="shared" si="1"/>
        <v>1.702888349975168</v>
      </c>
      <c r="D60" s="1" t="s">
        <v>8</v>
      </c>
      <c r="F60" s="11"/>
      <c r="G60" s="1" t="s">
        <v>146</v>
      </c>
      <c r="H60" s="8">
        <f t="shared" si="2"/>
        <v>8.707951789645744</v>
      </c>
      <c r="I60" s="1" t="s">
        <v>1</v>
      </c>
    </row>
    <row r="61" spans="2:9" ht="15">
      <c r="B61" s="1" t="s">
        <v>47</v>
      </c>
      <c r="C61" s="8">
        <f t="shared" si="1"/>
        <v>1.6650463866423864</v>
      </c>
      <c r="D61" s="1" t="s">
        <v>8</v>
      </c>
      <c r="F61" s="11"/>
      <c r="G61" s="1" t="s">
        <v>147</v>
      </c>
      <c r="H61" s="8">
        <f t="shared" si="2"/>
        <v>8.51444174987584</v>
      </c>
      <c r="I61" s="1" t="s">
        <v>1</v>
      </c>
    </row>
    <row r="62" spans="2:9" ht="15">
      <c r="B62" s="1" t="s">
        <v>48</v>
      </c>
      <c r="C62" s="8">
        <f t="shared" si="1"/>
        <v>1.6280453558281112</v>
      </c>
      <c r="D62" s="1" t="s">
        <v>8</v>
      </c>
      <c r="F62" s="11"/>
      <c r="G62" s="1" t="s">
        <v>148</v>
      </c>
      <c r="H62" s="8">
        <f t="shared" si="2"/>
        <v>8.325231933211931</v>
      </c>
      <c r="I62" s="1" t="s">
        <v>1</v>
      </c>
    </row>
    <row r="63" spans="2:9" ht="15">
      <c r="B63" s="1" t="s">
        <v>49</v>
      </c>
      <c r="C63" s="8">
        <f t="shared" si="1"/>
        <v>1.591866570143042</v>
      </c>
      <c r="D63" s="1" t="s">
        <v>8</v>
      </c>
      <c r="F63" s="11"/>
      <c r="G63" s="1" t="s">
        <v>149</v>
      </c>
      <c r="H63" s="8">
        <f t="shared" si="2"/>
        <v>8.140226779140555</v>
      </c>
      <c r="I63" s="1" t="s">
        <v>1</v>
      </c>
    </row>
    <row r="64" spans="2:9" ht="15">
      <c r="B64" s="1" t="s">
        <v>50</v>
      </c>
      <c r="C64" s="8">
        <f t="shared" si="1"/>
        <v>1.5564917574731967</v>
      </c>
      <c r="D64" s="1" t="s">
        <v>8</v>
      </c>
      <c r="F64" s="11"/>
      <c r="G64" s="1" t="s">
        <v>156</v>
      </c>
      <c r="H64" s="8">
        <f t="shared" si="2"/>
        <v>7.959332850715209</v>
      </c>
      <c r="I64" s="1" t="s">
        <v>1</v>
      </c>
    </row>
    <row r="65" spans="2:9" ht="15">
      <c r="B65" s="1" t="s">
        <v>51</v>
      </c>
      <c r="C65" s="8">
        <f t="shared" si="1"/>
        <v>1.52190305175157</v>
      </c>
      <c r="D65" s="1" t="s">
        <v>8</v>
      </c>
      <c r="F65" s="11"/>
      <c r="G65" s="1" t="s">
        <v>157</v>
      </c>
      <c r="H65" s="8">
        <f t="shared" si="2"/>
        <v>7.782458787365983</v>
      </c>
      <c r="I65" s="1" t="s">
        <v>1</v>
      </c>
    </row>
    <row r="66" spans="2:9" ht="15">
      <c r="B66" s="1" t="s">
        <v>52</v>
      </c>
      <c r="C66" s="8">
        <f t="shared" si="1"/>
        <v>1.4880829839348684</v>
      </c>
      <c r="D66" s="1" t="s">
        <v>8</v>
      </c>
      <c r="F66" s="11"/>
      <c r="G66" s="1" t="s">
        <v>158</v>
      </c>
      <c r="H66" s="8">
        <f t="shared" si="2"/>
        <v>7.60951525875785</v>
      </c>
      <c r="I66" s="1" t="s">
        <v>1</v>
      </c>
    </row>
    <row r="67" spans="2:9" ht="15">
      <c r="B67" s="1" t="s">
        <v>53</v>
      </c>
      <c r="C67" s="8">
        <f t="shared" si="1"/>
        <v>1.4550144731807602</v>
      </c>
      <c r="D67" s="1" t="s">
        <v>8</v>
      </c>
      <c r="F67" s="11"/>
      <c r="G67" s="1" t="s">
        <v>159</v>
      </c>
      <c r="H67" s="8">
        <f t="shared" si="2"/>
        <v>7.440414919674342</v>
      </c>
      <c r="I67" s="1" t="s">
        <v>1</v>
      </c>
    </row>
    <row r="68" spans="2:9" ht="15">
      <c r="B68" s="1" t="s">
        <v>54</v>
      </c>
      <c r="C68" s="8">
        <f t="shared" si="1"/>
        <v>1.4226808182211879</v>
      </c>
      <c r="D68" s="1" t="s">
        <v>8</v>
      </c>
      <c r="F68" s="11"/>
      <c r="G68" s="1" t="s">
        <v>160</v>
      </c>
      <c r="H68" s="8">
        <f t="shared" si="2"/>
        <v>7.275072365903801</v>
      </c>
      <c r="I68" s="1" t="s">
        <v>1</v>
      </c>
    </row>
    <row r="69" spans="2:9" ht="15">
      <c r="B69" s="1" t="s">
        <v>55</v>
      </c>
      <c r="C69" s="8">
        <f t="shared" si="1"/>
        <v>1.3910656889273836</v>
      </c>
      <c r="D69" s="1" t="s">
        <v>8</v>
      </c>
      <c r="F69" s="11"/>
      <c r="G69" s="1" t="s">
        <v>161</v>
      </c>
      <c r="H69" s="8">
        <f t="shared" si="2"/>
        <v>7.11340409110594</v>
      </c>
      <c r="I69" s="1" t="s">
        <v>1</v>
      </c>
    </row>
    <row r="70" spans="2:9" ht="15">
      <c r="B70" s="1" t="s">
        <v>56</v>
      </c>
      <c r="C70" s="8">
        <f t="shared" si="1"/>
        <v>1.3601531180623305</v>
      </c>
      <c r="D70" s="1" t="s">
        <v>8</v>
      </c>
      <c r="F70" s="11"/>
      <c r="G70" s="1" t="s">
        <v>162</v>
      </c>
      <c r="H70" s="8">
        <f t="shared" si="2"/>
        <v>6.955328444636918</v>
      </c>
      <c r="I70" s="1" t="s">
        <v>1</v>
      </c>
    </row>
    <row r="71" spans="2:9" ht="15">
      <c r="B71" s="1" t="s">
        <v>57</v>
      </c>
      <c r="C71" s="8">
        <f t="shared" si="1"/>
        <v>1.329927493216501</v>
      </c>
      <c r="D71" s="1" t="s">
        <v>8</v>
      </c>
      <c r="F71" s="11"/>
      <c r="G71" s="1" t="s">
        <v>163</v>
      </c>
      <c r="H71" s="8">
        <f t="shared" si="2"/>
        <v>6.800765590311652</v>
      </c>
      <c r="I71" s="1" t="s">
        <v>1</v>
      </c>
    </row>
    <row r="72" spans="2:9" ht="15">
      <c r="B72" s="1" t="s">
        <v>58</v>
      </c>
      <c r="C72" s="8">
        <f t="shared" si="1"/>
        <v>1.3003735489228012</v>
      </c>
      <c r="D72" s="1" t="s">
        <v>8</v>
      </c>
      <c r="F72" s="11"/>
      <c r="G72" s="1" t="s">
        <v>164</v>
      </c>
      <c r="H72" s="8">
        <f t="shared" si="2"/>
        <v>6.649637466082505</v>
      </c>
      <c r="I72" s="1" t="s">
        <v>1</v>
      </c>
    </row>
    <row r="73" spans="2:9" ht="15">
      <c r="B73" s="1" t="s">
        <v>59</v>
      </c>
      <c r="C73" s="8">
        <f t="shared" si="1"/>
        <v>1.2714763589467388</v>
      </c>
      <c r="D73" s="1" t="s">
        <v>8</v>
      </c>
      <c r="F73" s="11"/>
      <c r="G73" s="1" t="s">
        <v>165</v>
      </c>
      <c r="H73" s="8">
        <f t="shared" si="2"/>
        <v>6.501867744614006</v>
      </c>
      <c r="I73" s="1" t="s">
        <v>1</v>
      </c>
    </row>
    <row r="74" spans="2:9" ht="15">
      <c r="B74" s="1" t="s">
        <v>60</v>
      </c>
      <c r="C74" s="8">
        <f t="shared" si="1"/>
        <v>1.2432213287479226</v>
      </c>
      <c r="D74" s="1" t="s">
        <v>8</v>
      </c>
      <c r="F74" s="11"/>
      <c r="G74" s="1" t="s">
        <v>166</v>
      </c>
      <c r="H74" s="8">
        <f t="shared" si="2"/>
        <v>6.357381794733694</v>
      </c>
      <c r="I74" s="1" t="s">
        <v>1</v>
      </c>
    </row>
    <row r="75" spans="2:9" ht="15">
      <c r="B75" s="1" t="s">
        <v>61</v>
      </c>
      <c r="C75" s="8">
        <f t="shared" si="1"/>
        <v>1.2155941881090797</v>
      </c>
      <c r="D75" s="1" t="s">
        <v>8</v>
      </c>
      <c r="F75" s="11"/>
      <c r="G75" s="1" t="s">
        <v>167</v>
      </c>
      <c r="H75" s="8">
        <f t="shared" si="2"/>
        <v>6.216106643739613</v>
      </c>
      <c r="I75" s="1" t="s">
        <v>1</v>
      </c>
    </row>
    <row r="76" spans="2:9" ht="15">
      <c r="B76" s="1" t="s">
        <v>62</v>
      </c>
      <c r="C76" s="8">
        <f t="shared" si="1"/>
        <v>1.188580983928878</v>
      </c>
      <c r="D76" s="1" t="s">
        <v>8</v>
      </c>
      <c r="F76" s="11"/>
      <c r="G76" s="1" t="s">
        <v>168</v>
      </c>
      <c r="H76" s="8">
        <f t="shared" si="2"/>
        <v>6.0779709405453985</v>
      </c>
      <c r="I76" s="1" t="s">
        <v>1</v>
      </c>
    </row>
    <row r="77" spans="2:9" ht="15">
      <c r="B77" s="1" t="s">
        <v>63</v>
      </c>
      <c r="C77" s="8">
        <f t="shared" si="1"/>
        <v>1.162168073174903</v>
      </c>
      <c r="D77" s="1" t="s">
        <v>8</v>
      </c>
      <c r="F77" s="11"/>
      <c r="G77" s="1" t="s">
        <v>169</v>
      </c>
      <c r="H77" s="8">
        <f t="shared" si="2"/>
        <v>5.9429049196443895</v>
      </c>
      <c r="I77" s="1" t="s">
        <v>1</v>
      </c>
    </row>
    <row r="78" spans="2:9" ht="15">
      <c r="B78" s="1" t="s">
        <v>64</v>
      </c>
      <c r="C78" s="8">
        <f t="shared" si="1"/>
        <v>1.1363421159932383</v>
      </c>
      <c r="D78" s="1" t="s">
        <v>8</v>
      </c>
      <c r="F78" s="11"/>
      <c r="G78" s="1" t="s">
        <v>170</v>
      </c>
      <c r="H78" s="8">
        <f t="shared" si="2"/>
        <v>5.8108403658745145</v>
      </c>
      <c r="I78" s="1" t="s">
        <v>1</v>
      </c>
    </row>
    <row r="79" spans="2:9" ht="15">
      <c r="B79" s="1" t="s">
        <v>65</v>
      </c>
      <c r="C79" s="8">
        <f t="shared" si="1"/>
        <v>1.1110900689711665</v>
      </c>
      <c r="D79" s="1" t="s">
        <v>8</v>
      </c>
      <c r="F79" s="11"/>
      <c r="G79" s="1" t="s">
        <v>171</v>
      </c>
      <c r="H79" s="8">
        <f t="shared" si="2"/>
        <v>5.681710579966191</v>
      </c>
      <c r="I79" s="1" t="s">
        <v>1</v>
      </c>
    </row>
    <row r="80" spans="2:9" ht="15">
      <c r="B80" s="1" t="s">
        <v>66</v>
      </c>
      <c r="C80" s="8">
        <f t="shared" si="1"/>
        <v>1.086399178549585</v>
      </c>
      <c r="D80" s="1" t="s">
        <v>8</v>
      </c>
      <c r="F80" s="11"/>
      <c r="G80" s="1" t="s">
        <v>172</v>
      </c>
      <c r="H80" s="8">
        <f t="shared" si="2"/>
        <v>5.555450344855832</v>
      </c>
      <c r="I80" s="1" t="s">
        <v>1</v>
      </c>
    </row>
    <row r="81" spans="2:9" ht="15">
      <c r="B81" s="1" t="s">
        <v>67</v>
      </c>
      <c r="C81" s="8">
        <f t="shared" si="1"/>
        <v>1.0622569745818164</v>
      </c>
      <c r="D81" s="1" t="s">
        <v>8</v>
      </c>
      <c r="F81" s="11"/>
      <c r="G81" s="1" t="s">
        <v>173</v>
      </c>
      <c r="H81" s="8">
        <f t="shared" si="2"/>
        <v>5.431995892747925</v>
      </c>
      <c r="I81" s="1" t="s">
        <v>1</v>
      </c>
    </row>
    <row r="82" spans="2:9" ht="15">
      <c r="B82" s="1" t="s">
        <v>68</v>
      </c>
      <c r="C82" s="8">
        <f t="shared" si="1"/>
        <v>1.0386512640355539</v>
      </c>
      <c r="D82" s="1" t="s">
        <v>8</v>
      </c>
      <c r="F82" s="11"/>
      <c r="G82" s="1" t="s">
        <v>174</v>
      </c>
      <c r="H82" s="8">
        <f t="shared" si="2"/>
        <v>5.3112848729090825</v>
      </c>
      <c r="I82" s="1" t="s">
        <v>1</v>
      </c>
    </row>
    <row r="83" spans="2:9" ht="15">
      <c r="B83" s="1" t="s">
        <v>69</v>
      </c>
      <c r="C83" s="8">
        <f t="shared" si="1"/>
        <v>1.0155701248347637</v>
      </c>
      <c r="D83" s="1" t="s">
        <v>8</v>
      </c>
      <c r="F83" s="11"/>
      <c r="G83" s="1" t="s">
        <v>175</v>
      </c>
      <c r="H83" s="8">
        <f t="shared" si="2"/>
        <v>5.1932563201777695</v>
      </c>
      <c r="I83" s="1" t="s">
        <v>1</v>
      </c>
    </row>
    <row r="84" spans="2:9" ht="15">
      <c r="B84" s="1" t="s">
        <v>70</v>
      </c>
      <c r="C84" s="8">
        <f t="shared" si="1"/>
        <v>0.9930018998384357</v>
      </c>
      <c r="D84" s="1" t="s">
        <v>8</v>
      </c>
      <c r="F84" s="11"/>
      <c r="G84" s="1" t="s">
        <v>176</v>
      </c>
      <c r="H84" s="8">
        <f t="shared" si="2"/>
        <v>5.077850624173818</v>
      </c>
      <c r="I84" s="1" t="s">
        <v>1</v>
      </c>
    </row>
    <row r="85" spans="2:9" ht="15">
      <c r="B85" s="1" t="s">
        <v>71</v>
      </c>
      <c r="C85" s="8">
        <f t="shared" si="1"/>
        <v>0.9709351909531371</v>
      </c>
      <c r="D85" s="1" t="s">
        <v>8</v>
      </c>
      <c r="F85" s="11"/>
      <c r="G85" s="1" t="s">
        <v>177</v>
      </c>
      <c r="H85" s="8">
        <f t="shared" si="2"/>
        <v>4.9650094991921785</v>
      </c>
      <c r="I85" s="1" t="s">
        <v>1</v>
      </c>
    </row>
    <row r="86" spans="2:9" ht="15">
      <c r="B86" s="1" t="s">
        <v>72</v>
      </c>
      <c r="C86" s="8">
        <f t="shared" si="1"/>
        <v>0.9493588533764007</v>
      </c>
      <c r="D86" s="1" t="s">
        <v>8</v>
      </c>
      <c r="F86" s="11"/>
      <c r="G86" s="1" t="s">
        <v>178</v>
      </c>
      <c r="H86" s="8">
        <f t="shared" si="2"/>
        <v>4.8546759547656855</v>
      </c>
      <c r="I86" s="1" t="s">
        <v>1</v>
      </c>
    </row>
    <row r="87" spans="2:9" ht="15">
      <c r="B87" s="1" t="s">
        <v>73</v>
      </c>
      <c r="C87" s="8">
        <f t="shared" si="1"/>
        <v>0.9282619899680362</v>
      </c>
      <c r="D87" s="1" t="s">
        <v>8</v>
      </c>
      <c r="F87" s="11"/>
      <c r="G87" s="1" t="s">
        <v>179</v>
      </c>
      <c r="H87" s="8">
        <f t="shared" si="2"/>
        <v>4.746794266882003</v>
      </c>
      <c r="I87" s="1" t="s">
        <v>1</v>
      </c>
    </row>
    <row r="88" spans="2:9" ht="15">
      <c r="B88" s="1" t="s">
        <v>74</v>
      </c>
      <c r="C88" s="8">
        <f t="shared" si="1"/>
        <v>0.9076339457465242</v>
      </c>
      <c r="D88" s="1" t="s">
        <v>8</v>
      </c>
      <c r="F88" s="11"/>
      <c r="G88" s="1" t="s">
        <v>180</v>
      </c>
      <c r="H88" s="8">
        <f t="shared" si="2"/>
        <v>4.641309949840181</v>
      </c>
      <c r="I88" s="1" t="s">
        <v>1</v>
      </c>
    </row>
    <row r="89" spans="2:9" ht="15">
      <c r="B89" s="1" t="s">
        <v>75</v>
      </c>
      <c r="C89" s="8">
        <f t="shared" si="1"/>
        <v>0.8874643025077127</v>
      </c>
      <c r="D89" s="1" t="s">
        <v>8</v>
      </c>
      <c r="F89" s="11"/>
      <c r="G89" s="1" t="s">
        <v>181</v>
      </c>
      <c r="H89" s="8">
        <f aca="true" t="shared" si="3" ref="H89:H120">C88*$C$19</f>
        <v>4.538169728732621</v>
      </c>
      <c r="I89" s="1" t="s">
        <v>1</v>
      </c>
    </row>
    <row r="90" spans="2:9" ht="15">
      <c r="B90" s="1" t="s">
        <v>76</v>
      </c>
      <c r="C90" s="8">
        <f aca="true" t="shared" si="4" ref="C90:C153">((C89*$C$14)-(C89*$C$19))/$C$14</f>
        <v>0.8677428735630968</v>
      </c>
      <c r="D90" s="1" t="s">
        <v>8</v>
      </c>
      <c r="F90" s="11"/>
      <c r="G90" s="1" t="s">
        <v>182</v>
      </c>
      <c r="H90" s="8">
        <f t="shared" si="3"/>
        <v>4.437321512538563</v>
      </c>
      <c r="I90" s="1" t="s">
        <v>1</v>
      </c>
    </row>
    <row r="91" spans="2:9" ht="15">
      <c r="B91" s="1" t="s">
        <v>77</v>
      </c>
      <c r="C91" s="8">
        <f t="shared" si="4"/>
        <v>0.848459698595028</v>
      </c>
      <c r="D91" s="1" t="s">
        <v>8</v>
      </c>
      <c r="F91" s="11"/>
      <c r="G91" s="1" t="s">
        <v>183</v>
      </c>
      <c r="H91" s="8">
        <f t="shared" si="3"/>
        <v>4.338714367815484</v>
      </c>
      <c r="I91" s="1" t="s">
        <v>1</v>
      </c>
    </row>
    <row r="92" spans="2:9" ht="15">
      <c r="B92" s="1" t="s">
        <v>78</v>
      </c>
      <c r="C92" s="8">
        <f t="shared" si="4"/>
        <v>0.8296050386262496</v>
      </c>
      <c r="D92" s="1" t="s">
        <v>8</v>
      </c>
      <c r="F92" s="11"/>
      <c r="G92" s="1" t="s">
        <v>184</v>
      </c>
      <c r="H92" s="8">
        <f t="shared" si="3"/>
        <v>4.24229849297514</v>
      </c>
      <c r="I92" s="1" t="s">
        <v>1</v>
      </c>
    </row>
    <row r="93" spans="2:9" ht="15">
      <c r="B93" s="1" t="s">
        <v>79</v>
      </c>
      <c r="C93" s="8">
        <f t="shared" si="4"/>
        <v>0.8111693711012218</v>
      </c>
      <c r="D93" s="1" t="s">
        <v>8</v>
      </c>
      <c r="F93" s="11"/>
      <c r="G93" s="1" t="s">
        <v>185</v>
      </c>
      <c r="H93" s="8">
        <f t="shared" si="3"/>
        <v>4.1480251931312475</v>
      </c>
      <c r="I93" s="1" t="s">
        <v>1</v>
      </c>
    </row>
    <row r="94" spans="2:9" ht="15">
      <c r="B94" s="1" t="s">
        <v>80</v>
      </c>
      <c r="C94" s="8">
        <f t="shared" si="4"/>
        <v>0.7931433850767502</v>
      </c>
      <c r="D94" s="1" t="s">
        <v>8</v>
      </c>
      <c r="F94" s="11"/>
      <c r="G94" s="1" t="s">
        <v>186</v>
      </c>
      <c r="H94" s="8">
        <f t="shared" si="3"/>
        <v>4.055846855506109</v>
      </c>
      <c r="I94" s="1" t="s">
        <v>1</v>
      </c>
    </row>
    <row r="95" spans="2:9" ht="15">
      <c r="B95" s="1" t="s">
        <v>81</v>
      </c>
      <c r="C95" s="8">
        <f t="shared" si="4"/>
        <v>0.7755179765194891</v>
      </c>
      <c r="D95" s="1" t="s">
        <v>8</v>
      </c>
      <c r="F95" s="11"/>
      <c r="G95" s="1" t="s">
        <v>187</v>
      </c>
      <c r="H95" s="8">
        <f t="shared" si="3"/>
        <v>3.965716925383751</v>
      </c>
      <c r="I95" s="1" t="s">
        <v>1</v>
      </c>
    </row>
    <row r="96" spans="2:9" ht="15">
      <c r="B96" s="1" t="s">
        <v>82</v>
      </c>
      <c r="C96" s="8">
        <f t="shared" si="4"/>
        <v>0.7582842437079449</v>
      </c>
      <c r="D96" s="1" t="s">
        <v>8</v>
      </c>
      <c r="F96" s="11"/>
      <c r="G96" s="1" t="s">
        <v>188</v>
      </c>
      <c r="H96" s="8">
        <f t="shared" si="3"/>
        <v>3.8775898825974453</v>
      </c>
      <c r="I96" s="1" t="s">
        <v>1</v>
      </c>
    </row>
    <row r="97" spans="2:9" ht="15">
      <c r="B97" s="1" t="s">
        <v>83</v>
      </c>
      <c r="C97" s="8">
        <f t="shared" si="4"/>
        <v>0.7414334827366573</v>
      </c>
      <c r="D97" s="1" t="s">
        <v>8</v>
      </c>
      <c r="F97" s="11"/>
      <c r="G97" s="1" t="s">
        <v>189</v>
      </c>
      <c r="H97" s="8">
        <f t="shared" si="3"/>
        <v>3.7914212185397247</v>
      </c>
      <c r="I97" s="1" t="s">
        <v>1</v>
      </c>
    </row>
    <row r="98" spans="2:9" ht="15">
      <c r="B98" s="1" t="s">
        <v>84</v>
      </c>
      <c r="C98" s="8">
        <f t="shared" si="4"/>
        <v>0.7249571831202871</v>
      </c>
      <c r="D98" s="1" t="s">
        <v>8</v>
      </c>
      <c r="F98" s="11"/>
      <c r="G98" s="1" t="s">
        <v>190</v>
      </c>
      <c r="H98" s="8">
        <f t="shared" si="3"/>
        <v>3.707167413683287</v>
      </c>
      <c r="I98" s="1" t="s">
        <v>1</v>
      </c>
    </row>
    <row r="99" spans="2:9" ht="15">
      <c r="B99" s="1" t="s">
        <v>85</v>
      </c>
      <c r="C99" s="8">
        <f t="shared" si="4"/>
        <v>0.7088470234953919</v>
      </c>
      <c r="D99" s="1" t="s">
        <v>8</v>
      </c>
      <c r="F99" s="11"/>
      <c r="G99" s="1" t="s">
        <v>191</v>
      </c>
      <c r="H99" s="8">
        <f t="shared" si="3"/>
        <v>3.6247859156014357</v>
      </c>
      <c r="I99" s="1" t="s">
        <v>1</v>
      </c>
    </row>
    <row r="100" spans="2:9" ht="15">
      <c r="B100" s="1" t="s">
        <v>86</v>
      </c>
      <c r="C100" s="8">
        <f t="shared" si="4"/>
        <v>0.6930948674177164</v>
      </c>
      <c r="D100" s="1" t="s">
        <v>8</v>
      </c>
      <c r="F100" s="11"/>
      <c r="G100" s="1" t="s">
        <v>192</v>
      </c>
      <c r="H100" s="8">
        <f t="shared" si="3"/>
        <v>3.5442351174769593</v>
      </c>
      <c r="I100" s="1" t="s">
        <v>1</v>
      </c>
    </row>
    <row r="101" spans="2:9" ht="15">
      <c r="B101" s="1" t="s">
        <v>87</v>
      </c>
      <c r="C101" s="8">
        <f t="shared" si="4"/>
        <v>0.6776927592528783</v>
      </c>
      <c r="D101" s="1" t="s">
        <v>8</v>
      </c>
      <c r="F101" s="11"/>
      <c r="G101" s="1" t="s">
        <v>193</v>
      </c>
      <c r="H101" s="8">
        <f t="shared" si="3"/>
        <v>3.4654743370885823</v>
      </c>
      <c r="I101" s="1" t="s">
        <v>1</v>
      </c>
    </row>
    <row r="102" spans="2:9" ht="15">
      <c r="B102" s="1" t="s">
        <v>88</v>
      </c>
      <c r="C102" s="8">
        <f t="shared" si="4"/>
        <v>0.6626329201583698</v>
      </c>
      <c r="D102" s="1" t="s">
        <v>8</v>
      </c>
      <c r="F102" s="11"/>
      <c r="G102" s="1" t="s">
        <v>194</v>
      </c>
      <c r="H102" s="8">
        <f t="shared" si="3"/>
        <v>3.3884637962643915</v>
      </c>
      <c r="I102" s="1" t="s">
        <v>1</v>
      </c>
    </row>
    <row r="103" spans="2:9" ht="15">
      <c r="B103" s="1" t="s">
        <v>89</v>
      </c>
      <c r="C103" s="8">
        <f t="shared" si="4"/>
        <v>0.6479077441548505</v>
      </c>
      <c r="D103" s="1" t="s">
        <v>8</v>
      </c>
      <c r="F103" s="11"/>
      <c r="G103" s="1" t="s">
        <v>195</v>
      </c>
      <c r="H103" s="8">
        <f t="shared" si="3"/>
        <v>3.313164600791849</v>
      </c>
      <c r="I103" s="1" t="s">
        <v>1</v>
      </c>
    </row>
    <row r="104" spans="2:9" ht="15">
      <c r="B104" s="1" t="s">
        <v>90</v>
      </c>
      <c r="C104" s="8">
        <f t="shared" si="4"/>
        <v>0.6335097942847427</v>
      </c>
      <c r="D104" s="1" t="s">
        <v>8</v>
      </c>
      <c r="F104" s="11"/>
      <c r="G104" s="1" t="s">
        <v>196</v>
      </c>
      <c r="H104" s="8">
        <f t="shared" si="3"/>
        <v>3.2395387207742528</v>
      </c>
      <c r="I104" s="1" t="s">
        <v>1</v>
      </c>
    </row>
    <row r="105" spans="2:9" ht="15">
      <c r="B105" s="1" t="s">
        <v>91</v>
      </c>
      <c r="C105" s="8">
        <f t="shared" si="4"/>
        <v>0.6194317988561929</v>
      </c>
      <c r="D105" s="1" t="s">
        <v>8</v>
      </c>
      <c r="F105" s="11"/>
      <c r="G105" s="1" t="s">
        <v>197</v>
      </c>
      <c r="H105" s="8">
        <f t="shared" si="3"/>
        <v>3.167548971423714</v>
      </c>
      <c r="I105" s="1" t="s">
        <v>1</v>
      </c>
    </row>
    <row r="106" spans="2:9" ht="15">
      <c r="B106" s="1" t="s">
        <v>92</v>
      </c>
      <c r="C106" s="8">
        <f t="shared" si="4"/>
        <v>0.6056666477704997</v>
      </c>
      <c r="D106" s="1" t="s">
        <v>8</v>
      </c>
      <c r="F106" s="11"/>
      <c r="G106" s="1" t="s">
        <v>198</v>
      </c>
      <c r="H106" s="8">
        <f t="shared" si="3"/>
        <v>3.0971589942809645</v>
      </c>
      <c r="I106" s="1" t="s">
        <v>1</v>
      </c>
    </row>
    <row r="107" spans="2:9" ht="15">
      <c r="B107" s="1" t="s">
        <v>93</v>
      </c>
      <c r="C107" s="8">
        <f t="shared" si="4"/>
        <v>0.5922073889311553</v>
      </c>
      <c r="D107" s="1" t="s">
        <v>8</v>
      </c>
      <c r="F107" s="11"/>
      <c r="G107" s="1" t="s">
        <v>199</v>
      </c>
      <c r="H107" s="8">
        <f t="shared" si="3"/>
        <v>3.0283332388524986</v>
      </c>
      <c r="I107" s="1" t="s">
        <v>1</v>
      </c>
    </row>
    <row r="108" spans="2:9" ht="15">
      <c r="B108" s="1" t="s">
        <v>94</v>
      </c>
      <c r="C108" s="8">
        <f t="shared" si="4"/>
        <v>0.5790472247326852</v>
      </c>
      <c r="D108" s="1" t="s">
        <v>8</v>
      </c>
      <c r="F108" s="11"/>
      <c r="G108" s="1" t="s">
        <v>200</v>
      </c>
      <c r="H108" s="8">
        <f t="shared" si="3"/>
        <v>2.9610369446557767</v>
      </c>
      <c r="I108" s="1" t="s">
        <v>1</v>
      </c>
    </row>
    <row r="109" spans="2:9" ht="15">
      <c r="B109" s="1" t="s">
        <v>95</v>
      </c>
      <c r="C109" s="8">
        <f t="shared" si="4"/>
        <v>0.5661795086275144</v>
      </c>
      <c r="D109" s="1" t="s">
        <v>8</v>
      </c>
      <c r="F109" s="11"/>
      <c r="G109" s="1" t="s">
        <v>201</v>
      </c>
      <c r="H109" s="8">
        <f t="shared" si="3"/>
        <v>2.895236123663426</v>
      </c>
      <c r="I109" s="1" t="s">
        <v>1</v>
      </c>
    </row>
    <row r="110" spans="2:9" ht="15">
      <c r="B110" s="1" t="s">
        <v>96</v>
      </c>
      <c r="C110" s="8">
        <f t="shared" si="4"/>
        <v>0.5535977417691252</v>
      </c>
      <c r="D110" s="1" t="s">
        <v>8</v>
      </c>
      <c r="F110" s="11"/>
      <c r="G110" s="1" t="s">
        <v>202</v>
      </c>
      <c r="H110" s="8">
        <f t="shared" si="3"/>
        <v>2.830897543137572</v>
      </c>
      <c r="I110" s="1" t="s">
        <v>1</v>
      </c>
    </row>
    <row r="111" spans="2:9" ht="15">
      <c r="B111" s="1" t="s">
        <v>97</v>
      </c>
      <c r="C111" s="8">
        <f t="shared" si="4"/>
        <v>0.5412955697298114</v>
      </c>
      <c r="D111" s="1" t="s">
        <v>8</v>
      </c>
      <c r="F111" s="11"/>
      <c r="G111" s="1" t="s">
        <v>203</v>
      </c>
      <c r="H111" s="8">
        <f t="shared" si="3"/>
        <v>2.767988708845626</v>
      </c>
      <c r="I111" s="1" t="s">
        <v>1</v>
      </c>
    </row>
    <row r="112" spans="2:9" ht="15">
      <c r="B112" s="1" t="s">
        <v>98</v>
      </c>
      <c r="C112" s="8">
        <f t="shared" si="4"/>
        <v>0.5292667792913711</v>
      </c>
      <c r="D112" s="1" t="s">
        <v>8</v>
      </c>
      <c r="F112" s="11"/>
      <c r="G112" s="1" t="s">
        <v>204</v>
      </c>
      <c r="H112" s="8">
        <f t="shared" si="3"/>
        <v>2.7064778486490573</v>
      </c>
      <c r="I112" s="1" t="s">
        <v>1</v>
      </c>
    </row>
    <row r="113" spans="2:9" ht="15">
      <c r="B113" s="1" t="s">
        <v>99</v>
      </c>
      <c r="C113" s="8">
        <f t="shared" si="4"/>
        <v>0.5175052953071184</v>
      </c>
      <c r="D113" s="1" t="s">
        <v>8</v>
      </c>
      <c r="F113" s="11"/>
      <c r="G113" s="1" t="s">
        <v>205</v>
      </c>
      <c r="H113" s="8">
        <f t="shared" si="3"/>
        <v>2.6463338964568557</v>
      </c>
      <c r="I113" s="1" t="s">
        <v>1</v>
      </c>
    </row>
    <row r="114" spans="2:9" ht="15">
      <c r="B114" s="1" t="s">
        <v>100</v>
      </c>
      <c r="C114" s="8">
        <f t="shared" si="4"/>
        <v>0.506005177633627</v>
      </c>
      <c r="D114" s="1" t="s">
        <v>8</v>
      </c>
      <c r="F114" s="11"/>
      <c r="G114" s="1" t="s">
        <v>206</v>
      </c>
      <c r="H114" s="8">
        <f t="shared" si="3"/>
        <v>2.587526476535592</v>
      </c>
      <c r="I114" s="1" t="s">
        <v>1</v>
      </c>
    </row>
    <row r="115" spans="2:9" ht="15">
      <c r="B115" s="1" t="s">
        <v>101</v>
      </c>
      <c r="C115" s="8">
        <f t="shared" si="4"/>
        <v>0.4947606181306574</v>
      </c>
      <c r="D115" s="1" t="s">
        <v>8</v>
      </c>
      <c r="F115" s="11"/>
      <c r="G115" s="1" t="s">
        <v>207</v>
      </c>
      <c r="H115" s="8">
        <f t="shared" si="3"/>
        <v>2.530025888168135</v>
      </c>
      <c r="I115" s="1" t="s">
        <v>1</v>
      </c>
    </row>
    <row r="116" spans="2:9" ht="15">
      <c r="B116" s="1" t="s">
        <v>102</v>
      </c>
      <c r="C116" s="8">
        <f t="shared" si="4"/>
        <v>0.48376593772775395</v>
      </c>
      <c r="D116" s="1" t="s">
        <v>8</v>
      </c>
      <c r="F116" s="11"/>
      <c r="G116" s="1" t="s">
        <v>208</v>
      </c>
      <c r="H116" s="8">
        <f t="shared" si="3"/>
        <v>2.473803090653287</v>
      </c>
      <c r="I116" s="1" t="s">
        <v>1</v>
      </c>
    </row>
    <row r="117" spans="2:9" ht="15">
      <c r="B117" s="1" t="s">
        <v>103</v>
      </c>
      <c r="C117" s="8">
        <f t="shared" si="4"/>
        <v>0.4730155835560261</v>
      </c>
      <c r="D117" s="1" t="s">
        <v>8</v>
      </c>
      <c r="F117" s="11"/>
      <c r="G117" s="1" t="s">
        <v>209</v>
      </c>
      <c r="H117" s="8">
        <f t="shared" si="3"/>
        <v>2.4188296886387697</v>
      </c>
      <c r="I117" s="1" t="s">
        <v>1</v>
      </c>
    </row>
    <row r="118" spans="2:9" ht="15">
      <c r="B118" s="1" t="s">
        <v>104</v>
      </c>
      <c r="C118" s="8">
        <f t="shared" si="4"/>
        <v>0.4625041261436699</v>
      </c>
      <c r="D118" s="1" t="s">
        <v>8</v>
      </c>
      <c r="F118" s="11"/>
      <c r="G118" s="1" t="s">
        <v>210</v>
      </c>
      <c r="H118" s="8">
        <f t="shared" si="3"/>
        <v>2.3650779177801304</v>
      </c>
      <c r="I118" s="1" t="s">
        <v>1</v>
      </c>
    </row>
    <row r="119" spans="2:9" ht="15">
      <c r="B119" s="1" t="s">
        <v>105</v>
      </c>
      <c r="C119" s="8">
        <f t="shared" si="4"/>
        <v>0.4522262566738106</v>
      </c>
      <c r="D119" s="1" t="s">
        <v>8</v>
      </c>
      <c r="F119" s="11"/>
      <c r="G119" s="1" t="s">
        <v>211</v>
      </c>
      <c r="H119" s="8">
        <f t="shared" si="3"/>
        <v>2.3125206307183497</v>
      </c>
      <c r="I119" s="1" t="s">
        <v>1</v>
      </c>
    </row>
    <row r="120" spans="2:9" ht="15">
      <c r="B120" s="1" t="s">
        <v>106</v>
      </c>
      <c r="C120" s="8">
        <f t="shared" si="4"/>
        <v>0.4421767843032815</v>
      </c>
      <c r="D120" s="1" t="s">
        <v>8</v>
      </c>
      <c r="F120" s="11"/>
      <c r="G120" s="1" t="s">
        <v>212</v>
      </c>
      <c r="H120" s="8">
        <f t="shared" si="3"/>
        <v>2.261131283369053</v>
      </c>
      <c r="I120" s="1" t="s">
        <v>1</v>
      </c>
    </row>
    <row r="121" spans="2:9" ht="15">
      <c r="B121" s="1" t="s">
        <v>107</v>
      </c>
      <c r="C121" s="8">
        <f t="shared" si="4"/>
        <v>0.4323506335409863</v>
      </c>
      <c r="D121" s="1" t="s">
        <v>8</v>
      </c>
      <c r="F121" s="11"/>
      <c r="G121" s="1" t="s">
        <v>213</v>
      </c>
      <c r="H121" s="8">
        <f aca="true" t="shared" si="5" ref="H121:H152">C120*$C$19</f>
        <v>2.2108839215164076</v>
      </c>
      <c r="I121" s="1" t="s">
        <v>1</v>
      </c>
    </row>
    <row r="122" spans="2:9" ht="15">
      <c r="B122" s="1" t="s">
        <v>108</v>
      </c>
      <c r="C122" s="8">
        <f t="shared" si="4"/>
        <v>0.42274284168452</v>
      </c>
      <c r="D122" s="1" t="s">
        <v>8</v>
      </c>
      <c r="F122" s="11"/>
      <c r="G122" s="1" t="s">
        <v>214</v>
      </c>
      <c r="H122" s="8">
        <f t="shared" si="5"/>
        <v>2.1617531677049313</v>
      </c>
      <c r="I122" s="1" t="s">
        <v>1</v>
      </c>
    </row>
    <row r="123" spans="2:9" ht="15">
      <c r="B123" s="1" t="s">
        <v>109</v>
      </c>
      <c r="C123" s="8">
        <f t="shared" si="4"/>
        <v>0.4133485563137529</v>
      </c>
      <c r="D123" s="1" t="s">
        <v>8</v>
      </c>
      <c r="F123" s="11"/>
      <c r="G123" s="1" t="s">
        <v>215</v>
      </c>
      <c r="H123" s="8">
        <f t="shared" si="5"/>
        <v>2.1137142084226</v>
      </c>
      <c r="I123" s="1" t="s">
        <v>1</v>
      </c>
    </row>
    <row r="124" spans="2:9" ht="15">
      <c r="B124" s="1" t="s">
        <v>316</v>
      </c>
      <c r="C124" s="8">
        <f t="shared" si="4"/>
        <v>0.40416303284011396</v>
      </c>
      <c r="D124" s="1" t="s">
        <v>8</v>
      </c>
      <c r="F124" s="11"/>
      <c r="G124" s="1" t="s">
        <v>216</v>
      </c>
      <c r="H124" s="8">
        <f t="shared" si="5"/>
        <v>2.0667427815687645</v>
      </c>
      <c r="I124" s="1" t="s">
        <v>1</v>
      </c>
    </row>
    <row r="125" spans="2:9" ht="15">
      <c r="B125" s="1" t="s">
        <v>317</v>
      </c>
      <c r="C125" s="8">
        <f t="shared" si="4"/>
        <v>0.39518163211033364</v>
      </c>
      <c r="D125" s="1" t="s">
        <v>8</v>
      </c>
      <c r="F125" s="11"/>
      <c r="G125" s="1" t="s">
        <v>217</v>
      </c>
      <c r="H125" s="8">
        <f t="shared" si="5"/>
        <v>2.02081516420057</v>
      </c>
      <c r="I125" s="1" t="s">
        <v>1</v>
      </c>
    </row>
    <row r="126" spans="2:9" ht="15">
      <c r="B126" s="1" t="s">
        <v>318</v>
      </c>
      <c r="C126" s="8">
        <f t="shared" si="4"/>
        <v>0.3863998180634373</v>
      </c>
      <c r="D126" s="1" t="s">
        <v>8</v>
      </c>
      <c r="F126" s="11"/>
      <c r="G126" s="1" t="s">
        <v>218</v>
      </c>
      <c r="H126" s="8">
        <f t="shared" si="5"/>
        <v>1.9759081605516682</v>
      </c>
      <c r="I126" s="1" t="s">
        <v>1</v>
      </c>
    </row>
    <row r="127" spans="2:9" ht="15">
      <c r="B127" s="1" t="s">
        <v>319</v>
      </c>
      <c r="C127" s="8">
        <f t="shared" si="4"/>
        <v>0.37781315543980537</v>
      </c>
      <c r="D127" s="1" t="s">
        <v>8</v>
      </c>
      <c r="F127" s="11"/>
      <c r="G127" s="1" t="s">
        <v>219</v>
      </c>
      <c r="H127" s="8">
        <f t="shared" si="5"/>
        <v>1.9319990903171866</v>
      </c>
      <c r="I127" s="1" t="s">
        <v>1</v>
      </c>
    </row>
    <row r="128" spans="2:9" ht="15">
      <c r="B128" s="1" t="s">
        <v>320</v>
      </c>
      <c r="C128" s="8">
        <f t="shared" si="4"/>
        <v>0.36941730754114305</v>
      </c>
      <c r="D128" s="1" t="s">
        <v>8</v>
      </c>
      <c r="F128" s="11"/>
      <c r="G128" s="1" t="s">
        <v>220</v>
      </c>
      <c r="H128" s="8">
        <f t="shared" si="5"/>
        <v>1.889065777199027</v>
      </c>
      <c r="I128" s="1" t="s">
        <v>1</v>
      </c>
    </row>
    <row r="129" spans="2:9" ht="15">
      <c r="B129" s="1" t="s">
        <v>321</v>
      </c>
      <c r="C129" s="8">
        <f t="shared" si="4"/>
        <v>0.3612080340402287</v>
      </c>
      <c r="D129" s="1" t="s">
        <v>8</v>
      </c>
      <c r="F129" s="11"/>
      <c r="G129" s="1" t="s">
        <v>221</v>
      </c>
      <c r="H129" s="8">
        <f t="shared" si="5"/>
        <v>1.8470865377057153</v>
      </c>
      <c r="I129" s="1" t="s">
        <v>1</v>
      </c>
    </row>
    <row r="130" spans="2:9" ht="15">
      <c r="B130" s="1" t="s">
        <v>322</v>
      </c>
      <c r="C130" s="8">
        <f t="shared" si="4"/>
        <v>0.35318118883933475</v>
      </c>
      <c r="D130" s="1" t="s">
        <v>8</v>
      </c>
      <c r="F130" s="11"/>
      <c r="G130" s="1" t="s">
        <v>222</v>
      </c>
      <c r="H130" s="8">
        <f t="shared" si="5"/>
        <v>1.8060401702011437</v>
      </c>
      <c r="I130" s="1" t="s">
        <v>1</v>
      </c>
    </row>
    <row r="131" spans="2:9" ht="15">
      <c r="B131" s="1" t="s">
        <v>323</v>
      </c>
      <c r="C131" s="8">
        <f t="shared" si="4"/>
        <v>0.34533271797623843</v>
      </c>
      <c r="D131" s="1" t="s">
        <v>8</v>
      </c>
      <c r="F131" s="11"/>
      <c r="G131" s="1" t="s">
        <v>223</v>
      </c>
      <c r="H131" s="8">
        <f t="shared" si="5"/>
        <v>1.7659059441966738</v>
      </c>
      <c r="I131" s="1" t="s">
        <v>1</v>
      </c>
    </row>
    <row r="132" spans="2:9" ht="15">
      <c r="B132" s="1" t="s">
        <v>324</v>
      </c>
      <c r="C132" s="8">
        <f t="shared" si="4"/>
        <v>0.33765865757676644</v>
      </c>
      <c r="D132" s="1" t="s">
        <v>8</v>
      </c>
      <c r="F132" s="11"/>
      <c r="G132" s="1" t="s">
        <v>224</v>
      </c>
      <c r="H132" s="8">
        <f t="shared" si="5"/>
        <v>1.7266635898811922</v>
      </c>
      <c r="I132" s="1" t="s">
        <v>1</v>
      </c>
    </row>
    <row r="133" spans="2:9" ht="15">
      <c r="B133" s="1" t="s">
        <v>325</v>
      </c>
      <c r="C133" s="8">
        <f t="shared" si="4"/>
        <v>0.33015513185283824</v>
      </c>
      <c r="D133" s="1" t="s">
        <v>8</v>
      </c>
      <c r="F133" s="11"/>
      <c r="G133" s="1" t="s">
        <v>225</v>
      </c>
      <c r="H133" s="8">
        <f t="shared" si="5"/>
        <v>1.6882932878838321</v>
      </c>
      <c r="I133" s="1" t="s">
        <v>1</v>
      </c>
    </row>
    <row r="134" spans="2:9" ht="15">
      <c r="B134" s="1" t="s">
        <v>326</v>
      </c>
      <c r="C134" s="8">
        <f t="shared" si="4"/>
        <v>0.32281835114499735</v>
      </c>
      <c r="D134" s="1" t="s">
        <v>8</v>
      </c>
      <c r="F134" s="11"/>
      <c r="G134" s="1" t="s">
        <v>226</v>
      </c>
      <c r="H134" s="8">
        <f t="shared" si="5"/>
        <v>1.6507756592641911</v>
      </c>
      <c r="I134" s="1" t="s">
        <v>1</v>
      </c>
    </row>
    <row r="135" spans="2:9" ht="15">
      <c r="B135" s="1" t="s">
        <v>327</v>
      </c>
      <c r="C135" s="8">
        <f t="shared" si="4"/>
        <v>0.3156446100084419</v>
      </c>
      <c r="D135" s="1" t="s">
        <v>8</v>
      </c>
      <c r="F135" s="11"/>
      <c r="G135" s="1" t="s">
        <v>227</v>
      </c>
      <c r="H135" s="8">
        <f t="shared" si="5"/>
        <v>1.6140917557249868</v>
      </c>
      <c r="I135" s="1" t="s">
        <v>1</v>
      </c>
    </row>
    <row r="136" spans="2:9" ht="15">
      <c r="B136" s="1" t="s">
        <v>328</v>
      </c>
      <c r="C136" s="8">
        <f t="shared" si="4"/>
        <v>0.3086302853415876</v>
      </c>
      <c r="D136" s="1" t="s">
        <v>8</v>
      </c>
      <c r="F136" s="11"/>
      <c r="G136" s="1" t="s">
        <v>228</v>
      </c>
      <c r="H136" s="8">
        <f t="shared" si="5"/>
        <v>1.5782230500422094</v>
      </c>
      <c r="I136" s="1" t="s">
        <v>1</v>
      </c>
    </row>
    <row r="137" spans="2:9" ht="15">
      <c r="B137" s="1" t="s">
        <v>329</v>
      </c>
      <c r="C137" s="8">
        <f t="shared" si="4"/>
        <v>0.30177183455621903</v>
      </c>
      <c r="D137" s="1" t="s">
        <v>8</v>
      </c>
      <c r="F137" s="11"/>
      <c r="G137" s="1" t="s">
        <v>229</v>
      </c>
      <c r="H137" s="8">
        <f t="shared" si="5"/>
        <v>1.543151426707938</v>
      </c>
      <c r="I137" s="1" t="s">
        <v>1</v>
      </c>
    </row>
    <row r="138" spans="2:9" ht="15">
      <c r="B138" s="1" t="s">
        <v>330</v>
      </c>
      <c r="C138" s="8">
        <f t="shared" si="4"/>
        <v>0.295065793788303</v>
      </c>
      <c r="D138" s="1" t="s">
        <v>8</v>
      </c>
      <c r="F138" s="11"/>
      <c r="G138" s="1" t="s">
        <v>230</v>
      </c>
      <c r="H138" s="8">
        <f t="shared" si="5"/>
        <v>1.5088591727810952</v>
      </c>
      <c r="I138" s="1" t="s">
        <v>1</v>
      </c>
    </row>
    <row r="139" spans="2:9" ht="15">
      <c r="B139" s="1" t="s">
        <v>331</v>
      </c>
      <c r="C139" s="8">
        <f t="shared" si="4"/>
        <v>0.28850877614856296</v>
      </c>
      <c r="D139" s="1" t="s">
        <v>8</v>
      </c>
      <c r="F139" s="11"/>
      <c r="G139" s="1" t="s">
        <v>231</v>
      </c>
      <c r="H139" s="8">
        <f t="shared" si="5"/>
        <v>1.475328968941515</v>
      </c>
      <c r="I139" s="1" t="s">
        <v>1</v>
      </c>
    </row>
    <row r="140" spans="2:9" ht="15">
      <c r="B140" s="1" t="s">
        <v>332</v>
      </c>
      <c r="C140" s="8">
        <f t="shared" si="4"/>
        <v>0.2820974700119282</v>
      </c>
      <c r="D140" s="1" t="s">
        <v>8</v>
      </c>
      <c r="F140" s="11"/>
      <c r="G140" s="1" t="s">
        <v>232</v>
      </c>
      <c r="H140" s="8">
        <f t="shared" si="5"/>
        <v>1.4425438807428148</v>
      </c>
      <c r="I140" s="1" t="s">
        <v>1</v>
      </c>
    </row>
    <row r="141" spans="2:9" ht="15">
      <c r="B141" s="1" t="s">
        <v>333</v>
      </c>
      <c r="C141" s="8">
        <f t="shared" si="4"/>
        <v>0.27582863734499646</v>
      </c>
      <c r="D141" s="1" t="s">
        <v>8</v>
      </c>
      <c r="F141" s="11"/>
      <c r="G141" s="1" t="s">
        <v>233</v>
      </c>
      <c r="H141" s="8">
        <f t="shared" si="5"/>
        <v>1.410487350059641</v>
      </c>
      <c r="I141" s="1" t="s">
        <v>1</v>
      </c>
    </row>
    <row r="142" spans="2:9" ht="15">
      <c r="B142" s="1" t="s">
        <v>334</v>
      </c>
      <c r="C142" s="8">
        <f t="shared" si="4"/>
        <v>0.2696991120706632</v>
      </c>
      <c r="D142" s="1" t="s">
        <v>8</v>
      </c>
      <c r="F142" s="11"/>
      <c r="G142" s="1" t="s">
        <v>234</v>
      </c>
      <c r="H142" s="8">
        <f t="shared" si="5"/>
        <v>1.3791431867249824</v>
      </c>
      <c r="I142" s="1" t="s">
        <v>1</v>
      </c>
    </row>
    <row r="143" spans="2:9" ht="15">
      <c r="B143" s="1" t="s">
        <v>335</v>
      </c>
      <c r="C143" s="8">
        <f t="shared" si="4"/>
        <v>0.2637057984690929</v>
      </c>
      <c r="D143" s="1" t="s">
        <v>8</v>
      </c>
      <c r="F143" s="11"/>
      <c r="G143" s="1" t="s">
        <v>235</v>
      </c>
      <c r="H143" s="8">
        <f t="shared" si="5"/>
        <v>1.348495560353316</v>
      </c>
      <c r="I143" s="1" t="s">
        <v>1</v>
      </c>
    </row>
    <row r="144" spans="2:9" ht="15">
      <c r="B144" s="1" t="s">
        <v>336</v>
      </c>
      <c r="C144" s="8">
        <f t="shared" si="4"/>
        <v>0.25784566961422417</v>
      </c>
      <c r="D144" s="1" t="s">
        <v>8</v>
      </c>
      <c r="F144" s="11"/>
      <c r="G144" s="1" t="s">
        <v>236</v>
      </c>
      <c r="H144" s="8">
        <f t="shared" si="5"/>
        <v>1.3185289923454646</v>
      </c>
      <c r="I144" s="1" t="s">
        <v>1</v>
      </c>
    </row>
    <row r="145" spans="2:9" ht="15">
      <c r="B145" s="1" t="s">
        <v>337</v>
      </c>
      <c r="C145" s="8">
        <f t="shared" si="4"/>
        <v>0.2521157658450192</v>
      </c>
      <c r="D145" s="1" t="s">
        <v>8</v>
      </c>
      <c r="F145" s="11"/>
      <c r="G145" s="1" t="s">
        <v>237</v>
      </c>
      <c r="H145" s="8">
        <f t="shared" si="5"/>
        <v>1.2892283480711209</v>
      </c>
      <c r="I145" s="1" t="s">
        <v>1</v>
      </c>
    </row>
    <row r="146" spans="2:9" ht="15">
      <c r="B146" s="1" t="s">
        <v>338</v>
      </c>
      <c r="C146" s="8">
        <f t="shared" si="4"/>
        <v>0.24651319327068544</v>
      </c>
      <c r="D146" s="1" t="s">
        <v>8</v>
      </c>
      <c r="F146" s="11"/>
      <c r="G146" s="1" t="s">
        <v>238</v>
      </c>
      <c r="H146" s="8">
        <f t="shared" si="5"/>
        <v>1.2605788292250961</v>
      </c>
      <c r="I146" s="1" t="s">
        <v>1</v>
      </c>
    </row>
    <row r="147" spans="2:9" ht="15">
      <c r="B147" s="1" t="s">
        <v>339</v>
      </c>
      <c r="C147" s="8">
        <f t="shared" si="4"/>
        <v>0.24103512230911467</v>
      </c>
      <c r="D147" s="1" t="s">
        <v>8</v>
      </c>
      <c r="F147" s="11"/>
      <c r="G147" s="1" t="s">
        <v>239</v>
      </c>
      <c r="H147" s="8">
        <f t="shared" si="5"/>
        <v>1.2325659663534272</v>
      </c>
      <c r="I147" s="1" t="s">
        <v>1</v>
      </c>
    </row>
    <row r="148" spans="2:9" ht="15">
      <c r="B148" s="1" t="s">
        <v>340</v>
      </c>
      <c r="C148" s="8">
        <f t="shared" si="4"/>
        <v>0.235678786257801</v>
      </c>
      <c r="D148" s="1" t="s">
        <v>8</v>
      </c>
      <c r="F148" s="11"/>
      <c r="G148" s="1" t="s">
        <v>240</v>
      </c>
      <c r="H148" s="8">
        <f t="shared" si="5"/>
        <v>1.2051756115455734</v>
      </c>
      <c r="I148" s="1" t="s">
        <v>1</v>
      </c>
    </row>
    <row r="149" spans="2:9" ht="15">
      <c r="B149" s="1" t="s">
        <v>341</v>
      </c>
      <c r="C149" s="8">
        <f t="shared" si="4"/>
        <v>0.23044147989651653</v>
      </c>
      <c r="D149" s="1" t="s">
        <v>8</v>
      </c>
      <c r="F149" s="11"/>
      <c r="G149" s="1" t="s">
        <v>241</v>
      </c>
      <c r="H149" s="8">
        <f t="shared" si="5"/>
        <v>1.178393931289005</v>
      </c>
      <c r="I149" s="1" t="s">
        <v>1</v>
      </c>
    </row>
    <row r="150" spans="2:9" ht="15">
      <c r="B150" s="1" t="s">
        <v>342</v>
      </c>
      <c r="C150" s="8">
        <f t="shared" si="4"/>
        <v>0.22532055812103838</v>
      </c>
      <c r="D150" s="1" t="s">
        <v>8</v>
      </c>
      <c r="F150" s="11"/>
      <c r="G150" s="1" t="s">
        <v>242</v>
      </c>
      <c r="H150" s="8">
        <f t="shared" si="5"/>
        <v>1.1522073994825828</v>
      </c>
      <c r="I150" s="1" t="s">
        <v>1</v>
      </c>
    </row>
    <row r="151" spans="2:9" ht="15">
      <c r="B151" s="1" t="s">
        <v>343</v>
      </c>
      <c r="C151" s="8">
        <f t="shared" si="4"/>
        <v>0.22031343460723754</v>
      </c>
      <c r="D151" s="1" t="s">
        <v>8</v>
      </c>
      <c r="F151" s="11"/>
      <c r="G151" s="1" t="s">
        <v>243</v>
      </c>
      <c r="H151" s="8">
        <f t="shared" si="5"/>
        <v>1.1266027906051919</v>
      </c>
      <c r="I151" s="1" t="s">
        <v>1</v>
      </c>
    </row>
    <row r="152" spans="2:9" ht="15">
      <c r="B152" s="1" t="s">
        <v>344</v>
      </c>
      <c r="C152" s="8">
        <f t="shared" si="4"/>
        <v>0.2154175805048545</v>
      </c>
      <c r="D152" s="1" t="s">
        <v>8</v>
      </c>
      <c r="F152" s="11"/>
      <c r="G152" s="1" t="s">
        <v>244</v>
      </c>
      <c r="H152" s="8">
        <f t="shared" si="5"/>
        <v>1.1015671730361878</v>
      </c>
      <c r="I152" s="1" t="s">
        <v>1</v>
      </c>
    </row>
    <row r="153" spans="2:9" ht="15">
      <c r="B153" s="1" t="s">
        <v>345</v>
      </c>
      <c r="C153" s="8">
        <f t="shared" si="4"/>
        <v>0.21063052316030217</v>
      </c>
      <c r="D153" s="1" t="s">
        <v>8</v>
      </c>
      <c r="F153" s="11"/>
      <c r="G153" s="1" t="s">
        <v>245</v>
      </c>
      <c r="H153" s="8">
        <f aca="true" t="shared" si="6" ref="H153:H184">C152*$C$19</f>
        <v>1.0770879025242723</v>
      </c>
      <c r="I153" s="1" t="s">
        <v>1</v>
      </c>
    </row>
    <row r="154" spans="2:9" ht="15">
      <c r="B154" s="1" t="s">
        <v>346</v>
      </c>
      <c r="C154" s="8">
        <f aca="true" t="shared" si="7" ref="C154:C217">((C153*$C$14)-(C153*$C$19))/$C$14</f>
        <v>0.20594984486785103</v>
      </c>
      <c r="D154" s="1" t="s">
        <v>8</v>
      </c>
      <c r="F154" s="11"/>
      <c r="G154" s="1" t="s">
        <v>246</v>
      </c>
      <c r="H154" s="8">
        <f t="shared" si="6"/>
        <v>1.053152615801511</v>
      </c>
      <c r="I154" s="1" t="s">
        <v>1</v>
      </c>
    </row>
    <row r="155" spans="2:9" ht="15">
      <c r="B155" s="1" t="s">
        <v>347</v>
      </c>
      <c r="C155" s="8">
        <f t="shared" si="7"/>
        <v>0.20137318164856544</v>
      </c>
      <c r="D155" s="1" t="s">
        <v>8</v>
      </c>
      <c r="F155" s="11"/>
      <c r="G155" s="1" t="s">
        <v>247</v>
      </c>
      <c r="H155" s="8">
        <f t="shared" si="6"/>
        <v>1.0297492243392552</v>
      </c>
      <c r="I155" s="1" t="s">
        <v>1</v>
      </c>
    </row>
    <row r="156" spans="2:9" ht="15">
      <c r="B156" s="1" t="s">
        <v>348</v>
      </c>
      <c r="C156" s="8">
        <f t="shared" si="7"/>
        <v>0.19689822205637508</v>
      </c>
      <c r="D156" s="1" t="s">
        <v>8</v>
      </c>
      <c r="F156" s="11"/>
      <c r="G156" s="1" t="s">
        <v>248</v>
      </c>
      <c r="H156" s="8">
        <f t="shared" si="6"/>
        <v>1.006865908242827</v>
      </c>
      <c r="I156" s="1" t="s">
        <v>1</v>
      </c>
    </row>
    <row r="157" spans="2:9" ht="15">
      <c r="B157" s="1" t="s">
        <v>349</v>
      </c>
      <c r="C157" s="8">
        <f t="shared" si="7"/>
        <v>0.19252270601067786</v>
      </c>
      <c r="D157" s="1" t="s">
        <v>8</v>
      </c>
      <c r="F157" s="11"/>
      <c r="G157" s="1" t="s">
        <v>249</v>
      </c>
      <c r="H157" s="8">
        <f t="shared" si="6"/>
        <v>0.9844911102818754</v>
      </c>
      <c r="I157" s="1" t="s">
        <v>1</v>
      </c>
    </row>
    <row r="158" spans="2:9" ht="15">
      <c r="B158" s="1" t="s">
        <v>350</v>
      </c>
      <c r="C158" s="8">
        <f t="shared" si="7"/>
        <v>0.18824442365488503</v>
      </c>
      <c r="D158" s="1" t="s">
        <v>8</v>
      </c>
      <c r="F158" s="11"/>
      <c r="G158" s="1" t="s">
        <v>250</v>
      </c>
      <c r="H158" s="8">
        <f t="shared" si="6"/>
        <v>0.9626135300533893</v>
      </c>
      <c r="I158" s="1" t="s">
        <v>1</v>
      </c>
    </row>
    <row r="159" spans="2:9" ht="15">
      <c r="B159" s="1" t="s">
        <v>351</v>
      </c>
      <c r="C159" s="8">
        <f t="shared" si="7"/>
        <v>0.18406121424033203</v>
      </c>
      <c r="D159" s="1" t="s">
        <v>8</v>
      </c>
      <c r="F159" s="11"/>
      <c r="G159" s="1" t="s">
        <v>251</v>
      </c>
      <c r="H159" s="8">
        <f t="shared" si="6"/>
        <v>0.9412221182744251</v>
      </c>
      <c r="I159" s="1" t="s">
        <v>1</v>
      </c>
    </row>
    <row r="160" spans="2:9" ht="15">
      <c r="B160" s="1" t="s">
        <v>352</v>
      </c>
      <c r="C160" s="8">
        <f t="shared" si="7"/>
        <v>0.17997096503499133</v>
      </c>
      <c r="D160" s="1" t="s">
        <v>8</v>
      </c>
      <c r="F160" s="11"/>
      <c r="G160" s="1" t="s">
        <v>252</v>
      </c>
      <c r="H160" s="8">
        <f t="shared" si="6"/>
        <v>0.9203060712016602</v>
      </c>
      <c r="I160" s="1" t="s">
        <v>1</v>
      </c>
    </row>
    <row r="161" spans="2:9" ht="15">
      <c r="B161" s="1" t="s">
        <v>353</v>
      </c>
      <c r="C161" s="8">
        <f t="shared" si="7"/>
        <v>0.17597161025643598</v>
      </c>
      <c r="D161" s="1" t="s">
        <v>8</v>
      </c>
      <c r="F161" s="11"/>
      <c r="G161" s="1" t="s">
        <v>253</v>
      </c>
      <c r="H161" s="8">
        <f t="shared" si="6"/>
        <v>0.8998548251749566</v>
      </c>
      <c r="I161" s="1" t="s">
        <v>1</v>
      </c>
    </row>
    <row r="162" spans="2:9" ht="15">
      <c r="B162" s="1" t="s">
        <v>354</v>
      </c>
      <c r="C162" s="8">
        <f t="shared" si="7"/>
        <v>0.1720611300285152</v>
      </c>
      <c r="D162" s="1" t="s">
        <v>8</v>
      </c>
      <c r="F162" s="11"/>
      <c r="G162" s="1" t="s">
        <v>254</v>
      </c>
      <c r="H162" s="8">
        <f t="shared" si="6"/>
        <v>0.8798580512821799</v>
      </c>
      <c r="I162" s="1" t="s">
        <v>1</v>
      </c>
    </row>
    <row r="163" spans="2:9" ht="15">
      <c r="B163" s="1" t="s">
        <v>355</v>
      </c>
      <c r="C163" s="8">
        <f t="shared" si="7"/>
        <v>0.16823754936121485</v>
      </c>
      <c r="D163" s="1" t="s">
        <v>8</v>
      </c>
      <c r="F163" s="11"/>
      <c r="G163" s="1" t="s">
        <v>255</v>
      </c>
      <c r="H163" s="8">
        <f t="shared" si="6"/>
        <v>0.860305650142576</v>
      </c>
      <c r="I163" s="1" t="s">
        <v>1</v>
      </c>
    </row>
    <row r="164" spans="2:9" ht="15">
      <c r="B164" s="1" t="s">
        <v>356</v>
      </c>
      <c r="C164" s="8">
        <f t="shared" si="7"/>
        <v>0.16449893715318786</v>
      </c>
      <c r="D164" s="1" t="s">
        <v>8</v>
      </c>
      <c r="F164" s="11"/>
      <c r="G164" s="1" t="s">
        <v>256</v>
      </c>
      <c r="H164" s="8">
        <f t="shared" si="6"/>
        <v>0.8411877468060742</v>
      </c>
      <c r="I164" s="1" t="s">
        <v>1</v>
      </c>
    </row>
    <row r="165" spans="2:9" ht="15">
      <c r="B165" s="1" t="s">
        <v>357</v>
      </c>
      <c r="C165" s="8">
        <f t="shared" si="7"/>
        <v>0.16084340521645035</v>
      </c>
      <c r="D165" s="1" t="s">
        <v>8</v>
      </c>
      <c r="F165" s="11"/>
      <c r="G165" s="1" t="s">
        <v>257</v>
      </c>
      <c r="H165" s="8">
        <f t="shared" si="6"/>
        <v>0.8224946857659393</v>
      </c>
      <c r="I165" s="1" t="s">
        <v>1</v>
      </c>
    </row>
    <row r="166" spans="2:9" ht="15">
      <c r="B166" s="1" t="s">
        <v>358</v>
      </c>
      <c r="C166" s="8">
        <f t="shared" si="7"/>
        <v>0.15726910732275146</v>
      </c>
      <c r="D166" s="1" t="s">
        <v>8</v>
      </c>
      <c r="F166" s="11"/>
      <c r="G166" s="1" t="s">
        <v>258</v>
      </c>
      <c r="H166" s="8">
        <f t="shared" si="6"/>
        <v>0.8042170260822518</v>
      </c>
      <c r="I166" s="1" t="s">
        <v>1</v>
      </c>
    </row>
    <row r="167" spans="2:9" ht="15">
      <c r="B167" s="1" t="s">
        <v>359</v>
      </c>
      <c r="C167" s="8">
        <f t="shared" si="7"/>
        <v>0.15377423827113476</v>
      </c>
      <c r="D167" s="1" t="s">
        <v>8</v>
      </c>
      <c r="F167" s="11"/>
      <c r="G167" s="1" t="s">
        <v>259</v>
      </c>
      <c r="H167" s="8">
        <f t="shared" si="6"/>
        <v>0.7863455366137573</v>
      </c>
      <c r="I167" s="1" t="s">
        <v>1</v>
      </c>
    </row>
    <row r="168" spans="2:9" ht="15">
      <c r="B168" s="1" t="s">
        <v>360</v>
      </c>
      <c r="C168" s="8">
        <f t="shared" si="7"/>
        <v>0.15035703297622066</v>
      </c>
      <c r="D168" s="1" t="s">
        <v>8</v>
      </c>
      <c r="F168" s="11"/>
      <c r="G168" s="1" t="s">
        <v>260</v>
      </c>
      <c r="H168" s="8">
        <f t="shared" si="6"/>
        <v>0.7688711913556738</v>
      </c>
      <c r="I168" s="1" t="s">
        <v>1</v>
      </c>
    </row>
    <row r="169" spans="2:9" ht="15">
      <c r="B169" s="1" t="s">
        <v>361</v>
      </c>
      <c r="C169" s="8">
        <f t="shared" si="7"/>
        <v>0.14701576557674909</v>
      </c>
      <c r="D169" s="1" t="s">
        <v>8</v>
      </c>
      <c r="F169" s="11"/>
      <c r="G169" s="1" t="s">
        <v>261</v>
      </c>
      <c r="H169" s="8">
        <f t="shared" si="6"/>
        <v>0.7517851648811034</v>
      </c>
      <c r="I169" s="1" t="s">
        <v>1</v>
      </c>
    </row>
    <row r="170" spans="2:9" ht="15">
      <c r="B170" s="1" t="s">
        <v>362</v>
      </c>
      <c r="C170" s="8">
        <f t="shared" si="7"/>
        <v>0.14374874856393244</v>
      </c>
      <c r="D170" s="1" t="s">
        <v>8</v>
      </c>
      <c r="F170" s="11"/>
      <c r="G170" s="1" t="s">
        <v>262</v>
      </c>
      <c r="H170" s="8">
        <f t="shared" si="6"/>
        <v>0.7350788278837455</v>
      </c>
      <c r="I170" s="1" t="s">
        <v>1</v>
      </c>
    </row>
    <row r="171" spans="2:9" ht="15">
      <c r="B171" s="1" t="s">
        <v>363</v>
      </c>
      <c r="C171" s="8">
        <f t="shared" si="7"/>
        <v>0.14055433192917838</v>
      </c>
      <c r="D171" s="1" t="s">
        <v>8</v>
      </c>
      <c r="F171" s="11"/>
      <c r="G171" s="1" t="s">
        <v>263</v>
      </c>
      <c r="H171" s="8">
        <f t="shared" si="6"/>
        <v>0.7187437428196621</v>
      </c>
      <c r="I171" s="1" t="s">
        <v>1</v>
      </c>
    </row>
    <row r="172" spans="2:9" ht="15">
      <c r="B172" s="1" t="s">
        <v>364</v>
      </c>
      <c r="C172" s="8">
        <f t="shared" si="7"/>
        <v>0.1374309023307522</v>
      </c>
      <c r="D172" s="1" t="s">
        <v>8</v>
      </c>
      <c r="F172" s="11"/>
      <c r="G172" s="1" t="s">
        <v>264</v>
      </c>
      <c r="H172" s="8">
        <f t="shared" si="6"/>
        <v>0.7027716596458919</v>
      </c>
      <c r="I172" s="1" t="s">
        <v>1</v>
      </c>
    </row>
    <row r="173" spans="2:9" ht="15">
      <c r="B173" s="1" t="s">
        <v>365</v>
      </c>
      <c r="C173" s="8">
        <f t="shared" si="7"/>
        <v>0.1343768822789577</v>
      </c>
      <c r="D173" s="1" t="s">
        <v>8</v>
      </c>
      <c r="F173" s="11"/>
      <c r="G173" s="1" t="s">
        <v>265</v>
      </c>
      <c r="H173" s="8">
        <f t="shared" si="6"/>
        <v>0.687154511653761</v>
      </c>
      <c r="I173" s="1" t="s">
        <v>1</v>
      </c>
    </row>
    <row r="174" spans="2:9" ht="15">
      <c r="B174" s="1" t="s">
        <v>366</v>
      </c>
      <c r="C174" s="8">
        <f t="shared" si="7"/>
        <v>0.1313907293394253</v>
      </c>
      <c r="D174" s="1" t="s">
        <v>8</v>
      </c>
      <c r="F174" s="11"/>
      <c r="G174" s="1" t="s">
        <v>266</v>
      </c>
      <c r="H174" s="8">
        <f t="shared" si="6"/>
        <v>0.6718844113947885</v>
      </c>
      <c r="I174" s="1" t="s">
        <v>1</v>
      </c>
    </row>
    <row r="175" spans="2:9" ht="15">
      <c r="B175" s="1" t="s">
        <v>367</v>
      </c>
      <c r="C175" s="8">
        <f t="shared" si="7"/>
        <v>0.12847093535410475</v>
      </c>
      <c r="D175" s="1" t="s">
        <v>8</v>
      </c>
      <c r="F175" s="11"/>
      <c r="G175" s="1" t="s">
        <v>267</v>
      </c>
      <c r="H175" s="8">
        <f t="shared" si="6"/>
        <v>0.6569536466971265</v>
      </c>
      <c r="I175" s="1" t="s">
        <v>1</v>
      </c>
    </row>
    <row r="176" spans="2:9" ht="15">
      <c r="B176" s="1" t="s">
        <v>368</v>
      </c>
      <c r="C176" s="8">
        <f t="shared" si="7"/>
        <v>0.1256160256795691</v>
      </c>
      <c r="D176" s="1" t="s">
        <v>8</v>
      </c>
      <c r="F176" s="11"/>
      <c r="G176" s="1" t="s">
        <v>268</v>
      </c>
      <c r="H176" s="8">
        <f t="shared" si="6"/>
        <v>0.6423546767705237</v>
      </c>
      <c r="I176" s="1" t="s">
        <v>1</v>
      </c>
    </row>
    <row r="177" spans="2:9" ht="15">
      <c r="B177" s="1" t="s">
        <v>369</v>
      </c>
      <c r="C177" s="8">
        <f t="shared" si="7"/>
        <v>0.12282455844224534</v>
      </c>
      <c r="D177" s="1" t="s">
        <v>8</v>
      </c>
      <c r="F177" s="11"/>
      <c r="G177" s="1" t="s">
        <v>269</v>
      </c>
      <c r="H177" s="8">
        <f t="shared" si="6"/>
        <v>0.6280801283978454</v>
      </c>
      <c r="I177" s="1" t="s">
        <v>1</v>
      </c>
    </row>
    <row r="178" spans="2:9" ht="15">
      <c r="B178" s="1" t="s">
        <v>370</v>
      </c>
      <c r="C178" s="8">
        <f t="shared" si="7"/>
        <v>0.12009512381019544</v>
      </c>
      <c r="D178" s="1" t="s">
        <v>8</v>
      </c>
      <c r="F178" s="11"/>
      <c r="G178" s="1" t="s">
        <v>270</v>
      </c>
      <c r="H178" s="8">
        <f t="shared" si="6"/>
        <v>0.6141227922112267</v>
      </c>
      <c r="I178" s="1" t="s">
        <v>1</v>
      </c>
    </row>
    <row r="179" spans="2:9" ht="15">
      <c r="B179" s="1" t="s">
        <v>371</v>
      </c>
      <c r="C179" s="8">
        <f t="shared" si="7"/>
        <v>0.11742634328107998</v>
      </c>
      <c r="D179" s="1" t="s">
        <v>8</v>
      </c>
      <c r="F179" s="11"/>
      <c r="G179" s="1" t="s">
        <v>271</v>
      </c>
      <c r="H179" s="8">
        <f t="shared" si="6"/>
        <v>0.6004756190509772</v>
      </c>
      <c r="I179" s="1" t="s">
        <v>1</v>
      </c>
    </row>
    <row r="180" spans="2:9" ht="15">
      <c r="B180" s="1" t="s">
        <v>372</v>
      </c>
      <c r="C180" s="8">
        <f t="shared" si="7"/>
        <v>0.11481686898594488</v>
      </c>
      <c r="D180" s="1" t="s">
        <v>8</v>
      </c>
      <c r="F180" s="11"/>
      <c r="G180" s="1" t="s">
        <v>272</v>
      </c>
      <c r="H180" s="8">
        <f t="shared" si="6"/>
        <v>0.5871317164054</v>
      </c>
      <c r="I180" s="1" t="s">
        <v>1</v>
      </c>
    </row>
    <row r="181" spans="2:9" ht="15">
      <c r="B181" s="1" t="s">
        <v>373</v>
      </c>
      <c r="C181" s="8">
        <f t="shared" si="7"/>
        <v>0.11226538300847944</v>
      </c>
      <c r="D181" s="1" t="s">
        <v>8</v>
      </c>
      <c r="F181" s="11"/>
      <c r="G181" s="1" t="s">
        <v>273</v>
      </c>
      <c r="H181" s="8">
        <f t="shared" si="6"/>
        <v>0.5740843449297244</v>
      </c>
      <c r="I181" s="1" t="s">
        <v>1</v>
      </c>
    </row>
    <row r="182" spans="2:9" ht="15">
      <c r="B182" s="1" t="s">
        <v>374</v>
      </c>
      <c r="C182" s="8">
        <f t="shared" si="7"/>
        <v>0.10977059671940212</v>
      </c>
      <c r="D182" s="1" t="s">
        <v>8</v>
      </c>
      <c r="F182" s="11"/>
      <c r="G182" s="1" t="s">
        <v>274</v>
      </c>
      <c r="H182" s="8">
        <f t="shared" si="6"/>
        <v>0.5613269150423972</v>
      </c>
      <c r="I182" s="1" t="s">
        <v>1</v>
      </c>
    </row>
    <row r="183" spans="2:9" ht="15">
      <c r="B183" s="1" t="s">
        <v>375</v>
      </c>
      <c r="C183" s="8">
        <f t="shared" si="7"/>
        <v>0.10733125012563763</v>
      </c>
      <c r="D183" s="1" t="s">
        <v>8</v>
      </c>
      <c r="F183" s="11"/>
      <c r="G183" s="1" t="s">
        <v>275</v>
      </c>
      <c r="H183" s="8">
        <f t="shared" si="6"/>
        <v>0.5488529835970106</v>
      </c>
      <c r="I183" s="1" t="s">
        <v>1</v>
      </c>
    </row>
    <row r="184" spans="2:9" ht="15">
      <c r="B184" s="1" t="s">
        <v>376</v>
      </c>
      <c r="C184" s="8">
        <f t="shared" si="7"/>
        <v>0.1049461112339568</v>
      </c>
      <c r="D184" s="1" t="s">
        <v>8</v>
      </c>
      <c r="F184" s="11"/>
      <c r="G184" s="1" t="s">
        <v>276</v>
      </c>
      <c r="H184" s="8">
        <f t="shared" si="6"/>
        <v>0.5366562506281881</v>
      </c>
      <c r="I184" s="1" t="s">
        <v>1</v>
      </c>
    </row>
    <row r="185" spans="2:9" ht="15">
      <c r="B185" s="1" t="s">
        <v>377</v>
      </c>
      <c r="C185" s="8">
        <f t="shared" si="7"/>
        <v>0.10261397542875775</v>
      </c>
      <c r="D185" s="1" t="s">
        <v>8</v>
      </c>
      <c r="F185" s="11"/>
      <c r="G185" s="1" t="s">
        <v>277</v>
      </c>
      <c r="H185" s="8">
        <f aca="true" t="shared" si="8" ref="H185:H216">C184*$C$19</f>
        <v>0.5247305561697839</v>
      </c>
      <c r="I185" s="1" t="s">
        <v>1</v>
      </c>
    </row>
    <row r="186" spans="2:9" ht="15">
      <c r="B186" s="1" t="s">
        <v>378</v>
      </c>
      <c r="C186" s="8">
        <f t="shared" si="7"/>
        <v>0.10033366486367425</v>
      </c>
      <c r="D186" s="1" t="s">
        <v>8</v>
      </c>
      <c r="F186" s="11"/>
      <c r="G186" s="1" t="s">
        <v>278</v>
      </c>
      <c r="H186" s="8">
        <f t="shared" si="8"/>
        <v>0.5130698771437887</v>
      </c>
      <c r="I186" s="1" t="s">
        <v>1</v>
      </c>
    </row>
    <row r="187" spans="2:9" ht="15">
      <c r="B187" s="1" t="s">
        <v>379</v>
      </c>
      <c r="C187" s="8">
        <f t="shared" si="7"/>
        <v>0.0981040278667037</v>
      </c>
      <c r="D187" s="1" t="s">
        <v>8</v>
      </c>
      <c r="F187" s="11"/>
      <c r="G187" s="1" t="s">
        <v>279</v>
      </c>
      <c r="H187" s="8">
        <f t="shared" si="8"/>
        <v>0.5016683243183713</v>
      </c>
      <c r="I187" s="1" t="s">
        <v>1</v>
      </c>
    </row>
    <row r="188" spans="2:9" ht="15">
      <c r="B188" s="1" t="s">
        <v>380</v>
      </c>
      <c r="C188" s="8">
        <f t="shared" si="7"/>
        <v>0.09592393835855473</v>
      </c>
      <c r="D188" s="1" t="s">
        <v>8</v>
      </c>
      <c r="F188" s="11"/>
      <c r="G188" s="1" t="s">
        <v>280</v>
      </c>
      <c r="H188" s="8">
        <f t="shared" si="8"/>
        <v>0.4905201393335185</v>
      </c>
      <c r="I188" s="1" t="s">
        <v>1</v>
      </c>
    </row>
    <row r="189" spans="2:9" ht="15">
      <c r="B189" s="1" t="s">
        <v>381</v>
      </c>
      <c r="C189" s="8">
        <f t="shared" si="7"/>
        <v>0.09379229528392019</v>
      </c>
      <c r="D189" s="1" t="s">
        <v>8</v>
      </c>
      <c r="F189" s="11"/>
      <c r="G189" s="1" t="s">
        <v>281</v>
      </c>
      <c r="H189" s="8">
        <f t="shared" si="8"/>
        <v>0.47961969179277364</v>
      </c>
      <c r="I189" s="1" t="s">
        <v>1</v>
      </c>
    </row>
    <row r="190" spans="2:9" ht="15">
      <c r="B190" s="1" t="s">
        <v>382</v>
      </c>
      <c r="C190" s="8">
        <f t="shared" si="7"/>
        <v>0.09170802205538862</v>
      </c>
      <c r="D190" s="1" t="s">
        <v>8</v>
      </c>
      <c r="F190" s="11"/>
      <c r="G190" s="1" t="s">
        <v>282</v>
      </c>
      <c r="H190" s="8">
        <f t="shared" si="8"/>
        <v>0.46896147641960095</v>
      </c>
      <c r="I190" s="1" t="s">
        <v>1</v>
      </c>
    </row>
    <row r="191" spans="2:9" ht="15">
      <c r="B191" s="1" t="s">
        <v>383</v>
      </c>
      <c r="C191" s="8">
        <f t="shared" si="7"/>
        <v>0.08967006600971332</v>
      </c>
      <c r="D191" s="1" t="s">
        <v>8</v>
      </c>
      <c r="F191" s="11"/>
      <c r="G191" s="1" t="s">
        <v>283</v>
      </c>
      <c r="H191" s="8">
        <f t="shared" si="8"/>
        <v>0.45854011027694314</v>
      </c>
      <c r="I191" s="1" t="s">
        <v>1</v>
      </c>
    </row>
    <row r="192" spans="2:9" ht="15">
      <c r="B192" s="1" t="s">
        <v>384</v>
      </c>
      <c r="C192" s="8">
        <f t="shared" si="7"/>
        <v>0.08767739787616415</v>
      </c>
      <c r="D192" s="1" t="s">
        <v>8</v>
      </c>
      <c r="F192" s="11"/>
      <c r="G192" s="1" t="s">
        <v>284</v>
      </c>
      <c r="H192" s="8">
        <f t="shared" si="8"/>
        <v>0.4483503300485666</v>
      </c>
      <c r="I192" s="1" t="s">
        <v>1</v>
      </c>
    </row>
    <row r="193" spans="2:9" ht="15">
      <c r="B193" s="1" t="s">
        <v>385</v>
      </c>
      <c r="C193" s="8">
        <f t="shared" si="7"/>
        <v>0.08572901125669383</v>
      </c>
      <c r="D193" s="1" t="s">
        <v>8</v>
      </c>
      <c r="F193" s="11"/>
      <c r="G193" s="1" t="s">
        <v>285</v>
      </c>
      <c r="H193" s="8">
        <f t="shared" si="8"/>
        <v>0.4383869893808207</v>
      </c>
      <c r="I193" s="1" t="s">
        <v>1</v>
      </c>
    </row>
    <row r="194" spans="2:9" ht="15">
      <c r="B194" s="1" t="s">
        <v>386</v>
      </c>
      <c r="C194" s="8">
        <f t="shared" si="7"/>
        <v>0.0838239221176562</v>
      </c>
      <c r="D194" s="1" t="s">
        <v>8</v>
      </c>
      <c r="F194" s="11"/>
      <c r="G194" s="1" t="s">
        <v>286</v>
      </c>
      <c r="H194" s="8">
        <f t="shared" si="8"/>
        <v>0.42864505628346916</v>
      </c>
      <c r="I194" s="1" t="s">
        <v>1</v>
      </c>
    </row>
    <row r="195" spans="2:9" ht="15">
      <c r="B195" s="1" t="s">
        <v>387</v>
      </c>
      <c r="C195" s="8">
        <f t="shared" si="7"/>
        <v>0.08196116829281938</v>
      </c>
      <c r="D195" s="1" t="s">
        <v>8</v>
      </c>
      <c r="F195" s="11"/>
      <c r="G195" s="1" t="s">
        <v>287</v>
      </c>
      <c r="H195" s="8">
        <f t="shared" si="8"/>
        <v>0.419119610588281</v>
      </c>
      <c r="I195" s="1" t="s">
        <v>1</v>
      </c>
    </row>
    <row r="196" spans="2:9" ht="15">
      <c r="B196" s="1" t="s">
        <v>388</v>
      </c>
      <c r="C196" s="8">
        <f t="shared" si="7"/>
        <v>0.0801398089974234</v>
      </c>
      <c r="D196" s="1" t="s">
        <v>8</v>
      </c>
      <c r="F196" s="11"/>
      <c r="G196" s="1" t="s">
        <v>288</v>
      </c>
      <c r="H196" s="8">
        <f t="shared" si="8"/>
        <v>0.40980584146409693</v>
      </c>
      <c r="I196" s="1" t="s">
        <v>1</v>
      </c>
    </row>
    <row r="197" spans="2:9" ht="15">
      <c r="B197" s="1" t="s">
        <v>389</v>
      </c>
      <c r="C197" s="8">
        <f t="shared" si="7"/>
        <v>0.07835892435303622</v>
      </c>
      <c r="D197" s="1" t="s">
        <v>8</v>
      </c>
      <c r="F197" s="11"/>
      <c r="G197" s="1" t="s">
        <v>289</v>
      </c>
      <c r="H197" s="8">
        <f t="shared" si="8"/>
        <v>0.400699044987117</v>
      </c>
      <c r="I197" s="1" t="s">
        <v>1</v>
      </c>
    </row>
    <row r="198" spans="2:9" ht="15">
      <c r="B198" s="1" t="s">
        <v>390</v>
      </c>
      <c r="C198" s="8">
        <f t="shared" si="7"/>
        <v>0.07661761492296874</v>
      </c>
      <c r="D198" s="1" t="s">
        <v>8</v>
      </c>
      <c r="F198" s="11"/>
      <c r="G198" s="1" t="s">
        <v>290</v>
      </c>
      <c r="H198" s="8">
        <f t="shared" si="8"/>
        <v>0.3917946217651811</v>
      </c>
      <c r="I198" s="1" t="s">
        <v>1</v>
      </c>
    </row>
    <row r="199" spans="2:9" ht="15">
      <c r="B199" s="1" t="s">
        <v>391</v>
      </c>
      <c r="C199" s="8">
        <f t="shared" si="7"/>
        <v>0.07491500125801388</v>
      </c>
      <c r="D199" s="1" t="s">
        <v>8</v>
      </c>
      <c r="F199" s="11"/>
      <c r="G199" s="1" t="s">
        <v>291</v>
      </c>
      <c r="H199" s="8">
        <f t="shared" si="8"/>
        <v>0.38308807461484373</v>
      </c>
      <c r="I199" s="1" t="s">
        <v>1</v>
      </c>
    </row>
    <row r="200" spans="2:9" ht="15">
      <c r="B200" s="1" t="s">
        <v>392</v>
      </c>
      <c r="C200" s="8">
        <f t="shared" si="7"/>
        <v>0.07325022345228024</v>
      </c>
      <c r="D200" s="1" t="s">
        <v>8</v>
      </c>
      <c r="F200" s="11"/>
      <c r="G200" s="1" t="s">
        <v>292</v>
      </c>
      <c r="H200" s="8">
        <f t="shared" si="8"/>
        <v>0.3745750062900694</v>
      </c>
      <c r="I200" s="1" t="s">
        <v>1</v>
      </c>
    </row>
    <row r="201" spans="2:9" ht="15">
      <c r="B201" s="1" t="s">
        <v>393</v>
      </c>
      <c r="C201" s="8">
        <f t="shared" si="7"/>
        <v>0.07162244070889623</v>
      </c>
      <c r="D201" s="1" t="s">
        <v>8</v>
      </c>
      <c r="F201" s="11"/>
      <c r="G201" s="1" t="s">
        <v>293</v>
      </c>
      <c r="H201" s="8">
        <f t="shared" si="8"/>
        <v>0.36625111726140125</v>
      </c>
      <c r="I201" s="1" t="s">
        <v>1</v>
      </c>
    </row>
    <row r="202" spans="2:9" ht="15">
      <c r="B202" s="1" t="s">
        <v>394</v>
      </c>
      <c r="C202" s="8">
        <f t="shared" si="7"/>
        <v>0.0700308309153652</v>
      </c>
      <c r="D202" s="1" t="s">
        <v>8</v>
      </c>
      <c r="F202" s="11"/>
      <c r="G202" s="1" t="s">
        <v>294</v>
      </c>
      <c r="H202" s="8">
        <f t="shared" si="8"/>
        <v>0.35811220354448114</v>
      </c>
      <c r="I202" s="1" t="s">
        <v>1</v>
      </c>
    </row>
    <row r="203" spans="2:9" ht="15">
      <c r="B203" s="1" t="s">
        <v>395</v>
      </c>
      <c r="C203" s="8">
        <f t="shared" si="7"/>
        <v>0.06847459022835709</v>
      </c>
      <c r="D203" s="1" t="s">
        <v>8</v>
      </c>
      <c r="F203" s="11"/>
      <c r="G203" s="1" t="s">
        <v>295</v>
      </c>
      <c r="H203" s="8">
        <f t="shared" si="8"/>
        <v>0.350154154576826</v>
      </c>
      <c r="I203" s="1" t="s">
        <v>1</v>
      </c>
    </row>
    <row r="204" spans="2:9" ht="15">
      <c r="B204" s="1" t="s">
        <v>396</v>
      </c>
      <c r="C204" s="8">
        <f t="shared" si="7"/>
        <v>0.06695293266772694</v>
      </c>
      <c r="D204" s="1" t="s">
        <v>8</v>
      </c>
      <c r="F204" s="11"/>
      <c r="G204" s="1" t="s">
        <v>296</v>
      </c>
      <c r="H204" s="8">
        <f t="shared" si="8"/>
        <v>0.34237295114178545</v>
      </c>
      <c r="I204" s="1" t="s">
        <v>1</v>
      </c>
    </row>
    <row r="205" spans="2:9" ht="15">
      <c r="B205" s="1" t="s">
        <v>397</v>
      </c>
      <c r="C205" s="8">
        <f t="shared" si="7"/>
        <v>0.06546508971955523</v>
      </c>
      <c r="D205" s="1" t="s">
        <v>8</v>
      </c>
      <c r="F205" s="11"/>
      <c r="G205" s="1" t="s">
        <v>297</v>
      </c>
      <c r="H205" s="8">
        <f t="shared" si="8"/>
        <v>0.3347646633386347</v>
      </c>
      <c r="I205" s="1" t="s">
        <v>1</v>
      </c>
    </row>
    <row r="206" spans="2:9" ht="15">
      <c r="B206" s="1" t="s">
        <v>398</v>
      </c>
      <c r="C206" s="8">
        <f t="shared" si="7"/>
        <v>0.06401030994800956</v>
      </c>
      <c r="D206" s="1" t="s">
        <v>8</v>
      </c>
      <c r="F206" s="11"/>
      <c r="G206" s="1" t="s">
        <v>298</v>
      </c>
      <c r="H206" s="8">
        <f t="shared" si="8"/>
        <v>0.3273254485977761</v>
      </c>
      <c r="I206" s="1" t="s">
        <v>1</v>
      </c>
    </row>
    <row r="207" spans="2:9" ht="15">
      <c r="B207" s="1" t="s">
        <v>399</v>
      </c>
      <c r="C207" s="8">
        <f t="shared" si="7"/>
        <v>0.06258785861583156</v>
      </c>
      <c r="D207" s="1" t="s">
        <v>8</v>
      </c>
      <c r="F207" s="11"/>
      <c r="G207" s="1" t="s">
        <v>299</v>
      </c>
      <c r="H207" s="8">
        <f t="shared" si="8"/>
        <v>0.3200515497400478</v>
      </c>
      <c r="I207" s="1" t="s">
        <v>1</v>
      </c>
    </row>
    <row r="208" spans="2:9" ht="15">
      <c r="B208" s="1" t="s">
        <v>400</v>
      </c>
      <c r="C208" s="8">
        <f t="shared" si="7"/>
        <v>0.06119701731325753</v>
      </c>
      <c r="D208" s="1" t="s">
        <v>8</v>
      </c>
      <c r="F208" s="11"/>
      <c r="G208" s="1" t="s">
        <v>300</v>
      </c>
      <c r="H208" s="8">
        <f t="shared" si="8"/>
        <v>0.3129392930791578</v>
      </c>
      <c r="I208" s="1" t="s">
        <v>1</v>
      </c>
    </row>
    <row r="209" spans="2:9" ht="15">
      <c r="B209" s="1" t="s">
        <v>401</v>
      </c>
      <c r="C209" s="8">
        <f t="shared" si="7"/>
        <v>0.05983708359518514</v>
      </c>
      <c r="D209" s="1" t="s">
        <v>8</v>
      </c>
      <c r="F209" s="11"/>
      <c r="G209" s="1" t="s">
        <v>301</v>
      </c>
      <c r="H209" s="8">
        <f t="shared" si="8"/>
        <v>0.30598508656628765</v>
      </c>
      <c r="I209" s="1" t="s">
        <v>1</v>
      </c>
    </row>
    <row r="210" spans="2:9" ht="15">
      <c r="B210" s="1" t="s">
        <v>402</v>
      </c>
      <c r="C210" s="8">
        <f t="shared" si="7"/>
        <v>0.05850737062640325</v>
      </c>
      <c r="D210" s="1" t="s">
        <v>8</v>
      </c>
      <c r="F210" s="11"/>
      <c r="G210" s="1" t="s">
        <v>302</v>
      </c>
      <c r="H210" s="8">
        <f t="shared" si="8"/>
        <v>0.2991854179759257</v>
      </c>
      <c r="I210" s="1" t="s">
        <v>1</v>
      </c>
    </row>
    <row r="211" spans="2:9" ht="15">
      <c r="B211" s="1" t="s">
        <v>403</v>
      </c>
      <c r="C211" s="8">
        <f t="shared" si="7"/>
        <v>0.0572072068347054</v>
      </c>
      <c r="D211" s="1" t="s">
        <v>8</v>
      </c>
      <c r="F211" s="11"/>
      <c r="G211" s="1" t="s">
        <v>303</v>
      </c>
      <c r="H211" s="8">
        <f t="shared" si="8"/>
        <v>0.2925368531320163</v>
      </c>
      <c r="I211" s="1" t="s">
        <v>1</v>
      </c>
    </row>
    <row r="212" spans="2:9" ht="15">
      <c r="B212" s="1" t="s">
        <v>404</v>
      </c>
      <c r="C212" s="8">
        <f t="shared" si="7"/>
        <v>0.05593593557171194</v>
      </c>
      <c r="D212" s="1" t="s">
        <v>8</v>
      </c>
      <c r="F212" s="11"/>
      <c r="G212" s="1" t="s">
        <v>304</v>
      </c>
      <c r="H212" s="8">
        <f t="shared" si="8"/>
        <v>0.28603603417352697</v>
      </c>
      <c r="I212" s="1" t="s">
        <v>1</v>
      </c>
    </row>
    <row r="213" spans="2:9" ht="15">
      <c r="B213" s="1" t="s">
        <v>405</v>
      </c>
      <c r="C213" s="8">
        <f t="shared" si="7"/>
        <v>0.05469291478122945</v>
      </c>
      <c r="D213" s="1" t="s">
        <v>8</v>
      </c>
      <c r="F213" s="11"/>
      <c r="G213" s="1" t="s">
        <v>305</v>
      </c>
      <c r="H213" s="8">
        <f t="shared" si="8"/>
        <v>0.2796796778585597</v>
      </c>
      <c r="I213" s="1" t="s">
        <v>1</v>
      </c>
    </row>
    <row r="214" spans="2:9" ht="15">
      <c r="B214" s="1" t="s">
        <v>406</v>
      </c>
      <c r="C214" s="8">
        <f t="shared" si="7"/>
        <v>0.05347751667497991</v>
      </c>
      <c r="D214" s="1" t="s">
        <v>8</v>
      </c>
      <c r="F214" s="11"/>
      <c r="G214" s="1" t="s">
        <v>306</v>
      </c>
      <c r="H214" s="8">
        <f t="shared" si="8"/>
        <v>0.27346457390614726</v>
      </c>
      <c r="I214" s="1" t="s">
        <v>1</v>
      </c>
    </row>
    <row r="215" spans="2:9" ht="15">
      <c r="B215" s="1" t="s">
        <v>407</v>
      </c>
      <c r="C215" s="8">
        <f t="shared" si="7"/>
        <v>0.05228912741553591</v>
      </c>
      <c r="D215" s="1" t="s">
        <v>8</v>
      </c>
      <c r="F215" s="11"/>
      <c r="G215" s="1" t="s">
        <v>307</v>
      </c>
      <c r="H215" s="8">
        <f t="shared" si="8"/>
        <v>0.26738758337489954</v>
      </c>
      <c r="I215" s="1" t="s">
        <v>1</v>
      </c>
    </row>
    <row r="216" spans="2:9" ht="15">
      <c r="B216" s="1" t="s">
        <v>408</v>
      </c>
      <c r="C216" s="8">
        <f t="shared" si="7"/>
        <v>0.051127146806301774</v>
      </c>
      <c r="D216" s="1" t="s">
        <v>8</v>
      </c>
      <c r="F216" s="11"/>
      <c r="G216" s="1" t="s">
        <v>308</v>
      </c>
      <c r="H216" s="8">
        <f t="shared" si="8"/>
        <v>0.26144563707767954</v>
      </c>
      <c r="I216" s="1" t="s">
        <v>1</v>
      </c>
    </row>
    <row r="217" spans="2:9" ht="15">
      <c r="B217" s="1" t="s">
        <v>409</v>
      </c>
      <c r="C217" s="8">
        <f t="shared" si="7"/>
        <v>0.04999098798838396</v>
      </c>
      <c r="D217" s="1" t="s">
        <v>8</v>
      </c>
      <c r="F217" s="11"/>
      <c r="G217" s="1" t="s">
        <v>309</v>
      </c>
      <c r="H217" s="8">
        <f aca="true" t="shared" si="9" ref="H217:H223">C216*$C$19</f>
        <v>0.25563573403150885</v>
      </c>
      <c r="I217" s="1" t="s">
        <v>1</v>
      </c>
    </row>
    <row r="218" spans="2:9" ht="15">
      <c r="B218" s="1" t="s">
        <v>410</v>
      </c>
      <c r="C218" s="8">
        <f aca="true" t="shared" si="10" ref="C218:C223">((C217*$C$14)-(C217*$C$19))/$C$14</f>
        <v>0.04888007714419764</v>
      </c>
      <c r="D218" s="1" t="s">
        <v>8</v>
      </c>
      <c r="F218" s="11"/>
      <c r="G218" s="1" t="s">
        <v>310</v>
      </c>
      <c r="H218" s="8">
        <f t="shared" si="9"/>
        <v>0.2499549399419198</v>
      </c>
      <c r="I218" s="1" t="s">
        <v>1</v>
      </c>
    </row>
    <row r="219" spans="2:9" ht="15">
      <c r="B219" s="1" t="s">
        <v>411</v>
      </c>
      <c r="C219" s="8">
        <f t="shared" si="10"/>
        <v>0.047793853207659914</v>
      </c>
      <c r="D219" s="1" t="s">
        <v>8</v>
      </c>
      <c r="F219" s="11"/>
      <c r="G219" s="1" t="s">
        <v>311</v>
      </c>
      <c r="H219" s="8">
        <f t="shared" si="9"/>
        <v>0.2444003857209882</v>
      </c>
      <c r="I219" s="1" t="s">
        <v>1</v>
      </c>
    </row>
    <row r="220" spans="2:9" ht="15">
      <c r="B220" s="1" t="s">
        <v>412</v>
      </c>
      <c r="C220" s="8">
        <f t="shared" si="10"/>
        <v>0.04673176758082303</v>
      </c>
      <c r="D220" s="1" t="s">
        <v>8</v>
      </c>
      <c r="F220" s="11"/>
      <c r="G220" s="1" t="s">
        <v>312</v>
      </c>
      <c r="H220" s="8">
        <f t="shared" si="9"/>
        <v>0.23896926603829957</v>
      </c>
      <c r="I220" s="1" t="s">
        <v>1</v>
      </c>
    </row>
    <row r="221" spans="2:9" ht="15">
      <c r="B221" s="1" t="s">
        <v>413</v>
      </c>
      <c r="C221" s="8">
        <f t="shared" si="10"/>
        <v>0.04569328385680473</v>
      </c>
      <c r="D221" s="1" t="s">
        <v>8</v>
      </c>
      <c r="F221" s="11"/>
      <c r="G221" s="1" t="s">
        <v>313</v>
      </c>
      <c r="H221" s="8">
        <f t="shared" si="9"/>
        <v>0.23365883790411515</v>
      </c>
      <c r="I221" s="1" t="s">
        <v>1</v>
      </c>
    </row>
    <row r="222" spans="2:9" ht="15">
      <c r="B222" s="1" t="s">
        <v>414</v>
      </c>
      <c r="C222" s="8">
        <f t="shared" si="10"/>
        <v>0.04467787754887574</v>
      </c>
      <c r="D222" s="1" t="s">
        <v>8</v>
      </c>
      <c r="F222" s="11"/>
      <c r="G222" s="1" t="s">
        <v>314</v>
      </c>
      <c r="H222" s="8">
        <f t="shared" si="9"/>
        <v>0.22846641928402367</v>
      </c>
      <c r="I222" s="1" t="s">
        <v>1</v>
      </c>
    </row>
    <row r="223" spans="2:9" ht="15">
      <c r="B223" s="1" t="s">
        <v>415</v>
      </c>
      <c r="C223" s="8">
        <f t="shared" si="10"/>
        <v>0.043685035825567396</v>
      </c>
      <c r="D223" s="1" t="s">
        <v>8</v>
      </c>
      <c r="F223" s="11"/>
      <c r="G223" s="1" t="s">
        <v>315</v>
      </c>
      <c r="H223" s="8">
        <f t="shared" si="9"/>
        <v>0.22338938774437872</v>
      </c>
      <c r="I223" s="1" t="s">
        <v>1</v>
      </c>
    </row>
    <row r="224" spans="3:7" ht="15">
      <c r="C224" s="3"/>
      <c r="G224" s="3"/>
    </row>
    <row r="225" spans="3:7" ht="15">
      <c r="C225" s="3"/>
      <c r="G225" s="3"/>
    </row>
    <row r="226" spans="2:7" ht="15">
      <c r="B226" s="6" t="s">
        <v>416</v>
      </c>
      <c r="C226" s="3"/>
      <c r="G226" s="3"/>
    </row>
    <row r="227" spans="3:7" ht="15">
      <c r="C227" s="3"/>
      <c r="G227" s="3"/>
    </row>
    <row r="228" spans="3:7" ht="15">
      <c r="C228" s="3"/>
      <c r="G228" s="3"/>
    </row>
    <row r="229" spans="3:7" ht="15">
      <c r="C229" s="3"/>
      <c r="G229" s="3"/>
    </row>
    <row r="230" spans="3:7" ht="15">
      <c r="C230" s="3"/>
      <c r="G230" s="3"/>
    </row>
    <row r="231" spans="3:7" ht="15">
      <c r="C231" s="3"/>
      <c r="G231" s="3"/>
    </row>
    <row r="232" spans="3:7" ht="15">
      <c r="C232" s="3"/>
      <c r="G232" s="3"/>
    </row>
    <row r="233" spans="3:7" ht="15">
      <c r="C233" s="3"/>
      <c r="G233" s="3"/>
    </row>
    <row r="234" spans="3:7" ht="15">
      <c r="C234" s="3"/>
      <c r="G234" s="3"/>
    </row>
    <row r="235" spans="3:7" ht="15">
      <c r="C235" s="3"/>
      <c r="G235" s="3"/>
    </row>
    <row r="236" spans="3:7" ht="15">
      <c r="C236" s="3"/>
      <c r="G236" s="3"/>
    </row>
    <row r="237" spans="3:7" ht="15">
      <c r="C237" s="3"/>
      <c r="G237" s="3"/>
    </row>
    <row r="238" spans="3:7" ht="15">
      <c r="C238" s="3"/>
      <c r="G238" s="3"/>
    </row>
    <row r="239" spans="3:7" ht="15">
      <c r="C239" s="3"/>
      <c r="G239" s="3"/>
    </row>
    <row r="240" spans="3:7" ht="15">
      <c r="C240" s="3"/>
      <c r="G240" s="3"/>
    </row>
    <row r="241" spans="3:7" ht="15">
      <c r="C241" s="3"/>
      <c r="G241" s="3"/>
    </row>
    <row r="242" ht="15">
      <c r="C242" s="3"/>
    </row>
    <row r="243" ht="15">
      <c r="C243" s="3"/>
    </row>
    <row r="244" ht="15"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ht="15">
      <c r="C256" s="3"/>
    </row>
    <row r="257" ht="15">
      <c r="C257" s="3"/>
    </row>
    <row r="258" ht="15">
      <c r="C258" s="3"/>
    </row>
    <row r="259" ht="15">
      <c r="C259" s="3"/>
    </row>
    <row r="260" ht="15">
      <c r="C260" s="3"/>
    </row>
    <row r="261" ht="15">
      <c r="C261" s="3"/>
    </row>
    <row r="262" ht="15">
      <c r="C262" s="3"/>
    </row>
    <row r="263" ht="15">
      <c r="C263" s="3"/>
    </row>
    <row r="264" ht="15"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ht="15">
      <c r="C276" s="3"/>
    </row>
    <row r="277" ht="15">
      <c r="C277" s="3"/>
    </row>
    <row r="278" ht="15">
      <c r="C278" s="3"/>
    </row>
    <row r="279" ht="15">
      <c r="C279" s="3"/>
    </row>
    <row r="280" ht="15">
      <c r="C280" s="3"/>
    </row>
    <row r="281" ht="15">
      <c r="C281" s="3"/>
    </row>
    <row r="282" ht="15">
      <c r="C282" s="3"/>
    </row>
    <row r="283" ht="15"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89" ht="15">
      <c r="C289" s="3"/>
    </row>
    <row r="290" ht="15">
      <c r="C290" s="3"/>
    </row>
    <row r="291" ht="15">
      <c r="C291" s="3"/>
    </row>
    <row r="292" ht="15">
      <c r="C292" s="3"/>
    </row>
    <row r="293" ht="15">
      <c r="C293" s="3"/>
    </row>
    <row r="294" ht="15">
      <c r="C294" s="3"/>
    </row>
    <row r="295" ht="15">
      <c r="C295" s="3"/>
    </row>
    <row r="296" ht="15">
      <c r="C296" s="3"/>
    </row>
    <row r="297" ht="15">
      <c r="C297" s="3"/>
    </row>
    <row r="298" ht="15">
      <c r="C298" s="3"/>
    </row>
    <row r="299" ht="15">
      <c r="C299" s="3"/>
    </row>
    <row r="300" ht="15">
      <c r="C300" s="3"/>
    </row>
    <row r="301" ht="15">
      <c r="C301" s="3"/>
    </row>
    <row r="302" ht="15">
      <c r="C302" s="3"/>
    </row>
    <row r="303" ht="15">
      <c r="C303" s="3"/>
    </row>
    <row r="304" ht="15">
      <c r="C304" s="3"/>
    </row>
    <row r="305" ht="15">
      <c r="C305" s="3"/>
    </row>
    <row r="306" ht="15">
      <c r="C306" s="3"/>
    </row>
    <row r="307" ht="15">
      <c r="C307" s="3"/>
    </row>
    <row r="308" ht="15">
      <c r="C308" s="3"/>
    </row>
    <row r="309" ht="15">
      <c r="C309" s="3"/>
    </row>
    <row r="310" ht="15">
      <c r="C310" s="3"/>
    </row>
    <row r="311" ht="15">
      <c r="C311" s="3"/>
    </row>
    <row r="312" ht="15">
      <c r="C312" s="3"/>
    </row>
    <row r="313" ht="15">
      <c r="C313" s="3"/>
    </row>
    <row r="314" ht="15">
      <c r="C314" s="3"/>
    </row>
    <row r="315" ht="15">
      <c r="C315" s="3"/>
    </row>
    <row r="316" ht="15">
      <c r="C316" s="3"/>
    </row>
    <row r="317" ht="15">
      <c r="C317" s="3"/>
    </row>
    <row r="318" ht="15">
      <c r="C318" s="3"/>
    </row>
    <row r="319" ht="15">
      <c r="C319" s="3"/>
    </row>
    <row r="320" ht="15">
      <c r="C320" s="3"/>
    </row>
    <row r="321" ht="15">
      <c r="C321" s="3"/>
    </row>
    <row r="322" ht="15">
      <c r="C322" s="3"/>
    </row>
    <row r="323" ht="15">
      <c r="C323" s="3"/>
    </row>
    <row r="324" ht="15">
      <c r="C324" s="3"/>
    </row>
    <row r="325" ht="15">
      <c r="C325" s="3"/>
    </row>
    <row r="326" ht="15">
      <c r="C326" s="3"/>
    </row>
    <row r="327" ht="15">
      <c r="C327" s="3"/>
    </row>
    <row r="328" ht="15">
      <c r="C328" s="3"/>
    </row>
    <row r="329" ht="15">
      <c r="C329" s="3"/>
    </row>
    <row r="330" ht="15">
      <c r="C330" s="3"/>
    </row>
    <row r="331" ht="15">
      <c r="C331" s="3"/>
    </row>
    <row r="332" ht="15">
      <c r="C332" s="3"/>
    </row>
    <row r="333" ht="15">
      <c r="C333" s="3"/>
    </row>
    <row r="334" ht="15">
      <c r="C334" s="3"/>
    </row>
    <row r="335" ht="15">
      <c r="C335" s="3"/>
    </row>
    <row r="336" ht="15">
      <c r="C336" s="3"/>
    </row>
    <row r="337" ht="15">
      <c r="C337" s="3"/>
    </row>
  </sheetData>
  <sheetProtection/>
  <mergeCells count="2">
    <mergeCell ref="B2:I2"/>
    <mergeCell ref="B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2015-07-30T11:54:03Z</dcterms:created>
  <dcterms:modified xsi:type="dcterms:W3CDTF">2015-07-30T14:13:48Z</dcterms:modified>
  <cp:category/>
  <cp:version/>
  <cp:contentType/>
  <cp:contentStatus/>
</cp:coreProperties>
</file>